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8445" firstSheet="3" activeTab="5"/>
  </bookViews>
  <sheets>
    <sheet name="Sheet1" sheetId="1" state="hidden" r:id="rId1"/>
    <sheet name="CN" sheetId="2" state="hidden" r:id="rId2"/>
    <sheet name="State" sheetId="3" state="hidden" r:id="rId3"/>
    <sheet name="CENTRAL" sheetId="6" r:id="rId4"/>
    <sheet name="LOAN &amp; GRANT" sheetId="9" r:id="rId5"/>
    <sheet name="STATE1" sheetId="4" r:id="rId6"/>
    <sheet name="Sheet3" sheetId="5" state="hidden" r:id="rId7"/>
    <sheet name="Sheet2" sheetId="7" state="hidden" r:id="rId8"/>
    <sheet name="Sheet4" sheetId="8" state="hidden" r:id="rId9"/>
  </sheets>
  <definedNames>
    <definedName name="_xlnm._FilterDatabase" localSheetId="3" hidden="1">CENTRAL!$A$2:$N$46</definedName>
    <definedName name="_xlnm._FilterDatabase" localSheetId="5" hidden="1">STATE1!$B$2:$Q$83</definedName>
    <definedName name="_xlnm.Print_Area" localSheetId="3">CENTRAL!$A$1:$N$47</definedName>
    <definedName name="_xlnm.Print_Area" localSheetId="4">'LOAN &amp; GRANT'!$A$1:$E$6</definedName>
    <definedName name="_xlnm.Print_Area" localSheetId="5">STATE1!$B$1:$Q$84</definedName>
    <definedName name="_xlnm.Print_Titles" localSheetId="3">CENTRAL!$2:$2</definedName>
    <definedName name="_xlnm.Print_Titles" localSheetId="5">STATE1!$2:$2</definedName>
  </definedNames>
  <calcPr calcId="145621"/>
</workbook>
</file>

<file path=xl/calcChain.xml><?xml version="1.0" encoding="utf-8"?>
<calcChain xmlns="http://schemas.openxmlformats.org/spreadsheetml/2006/main">
  <c r="Q84" i="4" l="1"/>
  <c r="P84" i="4"/>
  <c r="O84" i="4"/>
  <c r="N84" i="4"/>
  <c r="L84" i="4"/>
  <c r="M84" i="4" s="1"/>
  <c r="K84" i="4"/>
  <c r="I84" i="4"/>
  <c r="Q81" i="4"/>
  <c r="P81" i="4"/>
  <c r="O81" i="4"/>
  <c r="N81" i="4"/>
  <c r="L81" i="4"/>
  <c r="K81" i="4"/>
  <c r="I81" i="4"/>
  <c r="M63" i="4"/>
  <c r="Q61" i="4"/>
  <c r="P61" i="4"/>
  <c r="O61" i="4"/>
  <c r="N61" i="4"/>
  <c r="L61" i="4"/>
  <c r="M61" i="4" s="1"/>
  <c r="K61" i="4"/>
  <c r="I61" i="4"/>
  <c r="M48" i="4"/>
  <c r="Q48" i="4"/>
  <c r="P48" i="4"/>
  <c r="O48" i="4"/>
  <c r="N48" i="4"/>
  <c r="L48" i="4"/>
  <c r="K48" i="4"/>
  <c r="I48" i="4"/>
  <c r="M36" i="4"/>
  <c r="Q36" i="4"/>
  <c r="P36" i="4"/>
  <c r="O36" i="4"/>
  <c r="N36" i="4"/>
  <c r="L36" i="4"/>
  <c r="K36" i="4"/>
  <c r="I36" i="4"/>
  <c r="M32" i="4"/>
  <c r="Q32" i="4"/>
  <c r="P32" i="4"/>
  <c r="O32" i="4"/>
  <c r="N32" i="4"/>
  <c r="L32" i="4"/>
  <c r="K32" i="4"/>
  <c r="I32" i="4"/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3" i="4"/>
  <c r="M34" i="4"/>
  <c r="M35" i="4"/>
  <c r="M37" i="4"/>
  <c r="M38" i="4"/>
  <c r="M39" i="4"/>
  <c r="M40" i="4"/>
  <c r="M41" i="4"/>
  <c r="M42" i="4"/>
  <c r="M43" i="4"/>
  <c r="M44" i="4"/>
  <c r="M45" i="4"/>
  <c r="M46" i="4"/>
  <c r="M47" i="4"/>
  <c r="M49" i="4"/>
  <c r="M50" i="4"/>
  <c r="M51" i="4"/>
  <c r="M52" i="4"/>
  <c r="M53" i="4"/>
  <c r="M54" i="4"/>
  <c r="M55" i="4"/>
  <c r="M56" i="4"/>
  <c r="M57" i="4"/>
  <c r="M58" i="4"/>
  <c r="M59" i="4"/>
  <c r="M60" i="4"/>
  <c r="M62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2" i="4"/>
  <c r="M83" i="4"/>
  <c r="X33" i="4"/>
  <c r="X34" i="4"/>
  <c r="X35" i="4"/>
  <c r="X37" i="4"/>
  <c r="X38" i="4"/>
  <c r="X39" i="4"/>
  <c r="X40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41" i="4"/>
  <c r="X42" i="4"/>
  <c r="X43" i="4"/>
  <c r="X44" i="4"/>
  <c r="X49" i="4"/>
  <c r="X50" i="4"/>
  <c r="X51" i="4"/>
  <c r="X52" i="4"/>
  <c r="X53" i="4"/>
  <c r="X54" i="4"/>
  <c r="X55" i="4"/>
  <c r="X56" i="4"/>
  <c r="X57" i="4"/>
  <c r="X58" i="4"/>
  <c r="X59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82" i="4"/>
  <c r="X83" i="4"/>
  <c r="X3" i="4"/>
  <c r="M3" i="4"/>
</calcChain>
</file>

<file path=xl/sharedStrings.xml><?xml version="1.0" encoding="utf-8"?>
<sst xmlns="http://schemas.openxmlformats.org/spreadsheetml/2006/main" count="3021" uniqueCount="653">
  <si>
    <t>fin_year_id</t>
  </si>
  <si>
    <t>donor_id</t>
  </si>
  <si>
    <t>loan_id</t>
  </si>
  <si>
    <t>state_id</t>
  </si>
  <si>
    <t>agency_id</t>
  </si>
  <si>
    <t>loan_nature</t>
  </si>
  <si>
    <t>debt_type</t>
  </si>
  <si>
    <t>loan_curr_id</t>
  </si>
  <si>
    <t>loan_amt</t>
  </si>
  <si>
    <t>Drwl_Upto_FY</t>
  </si>
  <si>
    <t>rb_be_lc</t>
  </si>
  <si>
    <t>rb_be_inr</t>
  </si>
  <si>
    <t>rb_act_1st_lc</t>
  </si>
  <si>
    <t>rb_act_1st_inr</t>
  </si>
  <si>
    <t>rb_est_2nd_lc</t>
  </si>
  <si>
    <t>rb_est_2nd_inr</t>
  </si>
  <si>
    <t>rb_rev_bud_lc</t>
  </si>
  <si>
    <t>rb_rev_bud_inr</t>
  </si>
  <si>
    <t>rb_be_next_fy_lc</t>
  </si>
  <si>
    <t>rb_be_next_fy_inr</t>
  </si>
  <si>
    <t>rb_var_be_re_lc</t>
  </si>
  <si>
    <t>rb_var_be_re_inr</t>
  </si>
  <si>
    <t>rb_var_rsn_be_re</t>
  </si>
  <si>
    <t>rb_fr_lc</t>
  </si>
  <si>
    <t>rb_fr_inr</t>
  </si>
  <si>
    <t>rb_var_re_fr_lc</t>
  </si>
  <si>
    <t>rb_var_re_fr_inr</t>
  </si>
  <si>
    <t>rb_var_rsn_re_fr</t>
  </si>
  <si>
    <t>rb_act_fy_lc</t>
  </si>
  <si>
    <t>rb_act_fy_inr</t>
  </si>
  <si>
    <t>rb_var_fr_act_lc</t>
  </si>
  <si>
    <t>rb_var_fr_act_inr</t>
  </si>
  <si>
    <t>rb_var_rsn_fr_act</t>
  </si>
  <si>
    <t>recpt_stat</t>
  </si>
  <si>
    <t>est_ex_rate</t>
  </si>
  <si>
    <t>be_next_ex_rate</t>
  </si>
  <si>
    <t xml:space="preserve">2019-2020 </t>
  </si>
  <si>
    <t xml:space="preserve">ADB       </t>
  </si>
  <si>
    <t xml:space="preserve">3611-IND  </t>
  </si>
  <si>
    <t xml:space="preserve">CN        </t>
  </si>
  <si>
    <t xml:space="preserve">          </t>
  </si>
  <si>
    <t>G</t>
  </si>
  <si>
    <t>L</t>
  </si>
  <si>
    <t xml:space="preserve">USD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</si>
  <si>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</si>
  <si>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>NULL</t>
  </si>
  <si>
    <t xml:space="preserve">3073-IND  </t>
  </si>
  <si>
    <t xml:space="preserve">3257-IND  </t>
  </si>
  <si>
    <t xml:space="preserve">3306-IND  </t>
  </si>
  <si>
    <t xml:space="preserve">3337-IND  </t>
  </si>
  <si>
    <t xml:space="preserve">NEWLOAN   </t>
  </si>
  <si>
    <t xml:space="preserve">EIB       </t>
  </si>
  <si>
    <t>EIBGLN0002</t>
  </si>
  <si>
    <t xml:space="preserve">EUR       </t>
  </si>
  <si>
    <t xml:space="preserve">GOFR      </t>
  </si>
  <si>
    <t>CIN106201P</t>
  </si>
  <si>
    <t>CIN107501U</t>
  </si>
  <si>
    <t>CIN109501W</t>
  </si>
  <si>
    <t xml:space="preserve">GOJP      </t>
  </si>
  <si>
    <t xml:space="preserve">IDP-234   </t>
  </si>
  <si>
    <t xml:space="preserve">JPY       </t>
  </si>
  <si>
    <t xml:space="preserve">IDP-238   </t>
  </si>
  <si>
    <t xml:space="preserve">IDP-229   </t>
  </si>
  <si>
    <t xml:space="preserve">IDP-258   </t>
  </si>
  <si>
    <t xml:space="preserve">IDP-209   </t>
  </si>
  <si>
    <t xml:space="preserve">IDP-247   </t>
  </si>
  <si>
    <t xml:space="preserve">IDP-215   </t>
  </si>
  <si>
    <t xml:space="preserve">IDP-249   </t>
  </si>
  <si>
    <t xml:space="preserve">IDP-268   </t>
  </si>
  <si>
    <t xml:space="preserve">GORU      </t>
  </si>
  <si>
    <t xml:space="preserve">IBRD      </t>
  </si>
  <si>
    <t xml:space="preserve">8065-IN   </t>
  </si>
  <si>
    <t xml:space="preserve">8066-IN   </t>
  </si>
  <si>
    <t xml:space="preserve">8752-IN   </t>
  </si>
  <si>
    <t xml:space="preserve">8301-IN   </t>
  </si>
  <si>
    <t xml:space="preserve">8864-IN   </t>
  </si>
  <si>
    <t xml:space="preserve">8631-IN   </t>
  </si>
  <si>
    <t xml:space="preserve">8330-IN   </t>
  </si>
  <si>
    <t xml:space="preserve">8559-IN   </t>
  </si>
  <si>
    <t xml:space="preserve">IDA       </t>
  </si>
  <si>
    <t xml:space="preserve">5074-IN   </t>
  </si>
  <si>
    <t xml:space="preserve">XDR       </t>
  </si>
  <si>
    <t xml:space="preserve">5035-IN   </t>
  </si>
  <si>
    <t xml:space="preserve">4765-IN   </t>
  </si>
  <si>
    <t xml:space="preserve">4772-IN   </t>
  </si>
  <si>
    <t xml:space="preserve">5693-IN   </t>
  </si>
  <si>
    <t xml:space="preserve">5874-IN   </t>
  </si>
  <si>
    <t xml:space="preserve">5345-IN   </t>
  </si>
  <si>
    <t xml:space="preserve">5236-IN   </t>
  </si>
  <si>
    <t>Ministry_name</t>
  </si>
  <si>
    <t>loan_name</t>
  </si>
  <si>
    <t>(No column name)</t>
  </si>
  <si>
    <t xml:space="preserve">Ministry of Rural Development                     </t>
  </si>
  <si>
    <t xml:space="preserve">Second Rural Connectivity Investment Program - Project 1                   </t>
  </si>
  <si>
    <t xml:space="preserve">Ministry of Development of North Eastern Region   </t>
  </si>
  <si>
    <t xml:space="preserve">North Eastern State Roads Investment Program - Project 2                   </t>
  </si>
  <si>
    <t xml:space="preserve">Ministry of Health &amp; Family Welfare               </t>
  </si>
  <si>
    <t xml:space="preserve">Supporting National Urban Health Mission                                   </t>
  </si>
  <si>
    <t xml:space="preserve">Rural Connectivity Investment Program Project-3                            </t>
  </si>
  <si>
    <t xml:space="preserve">Ministry of Urban Development                     </t>
  </si>
  <si>
    <t xml:space="preserve">North Eastern Region Capital Cities Development Investment Prog Tranche 3  </t>
  </si>
  <si>
    <t xml:space="preserve">Lucknow Metro Rail Project Finance Contract B                              </t>
  </si>
  <si>
    <t xml:space="preserve">Bangalore Metro Phase - II                                                 </t>
  </si>
  <si>
    <t xml:space="preserve">Credit Facility Agreement for Nagpur Metro                                 </t>
  </si>
  <si>
    <t xml:space="preserve">Smart City Projects                                                        </t>
  </si>
  <si>
    <t xml:space="preserve">Ministry of Human Resource Development            </t>
  </si>
  <si>
    <t xml:space="preserve">Campus Development Project of Indian Institute of Technology, Hyderabad-II </t>
  </si>
  <si>
    <t xml:space="preserve">Delhi Mass Rapid Transport System Project Phase 3(II)                      </t>
  </si>
  <si>
    <t xml:space="preserve">Ministry of Railways                              </t>
  </si>
  <si>
    <t xml:space="preserve">Dedicated Freight Corridor Project (Phase-2) (II)                          </t>
  </si>
  <si>
    <t xml:space="preserve">Chennai Metro Project (V)                                                  </t>
  </si>
  <si>
    <t xml:space="preserve">Dedicated Freight Corridor Project (Phase I)(II)                           </t>
  </si>
  <si>
    <t xml:space="preserve">Ahmedabad Metro Project (I)                                                </t>
  </si>
  <si>
    <t xml:space="preserve">Ministry of Environment &amp; Forest                  </t>
  </si>
  <si>
    <t xml:space="preserve">Yamuna Action Plan Project (III)                                           </t>
  </si>
  <si>
    <t xml:space="preserve">Ministry of Road Transport and Highways           </t>
  </si>
  <si>
    <t xml:space="preserve">North East Road Network Connectivity Improvement Proj (phase-I) (I)        </t>
  </si>
  <si>
    <t xml:space="preserve">Mumbai Metro Line 3 Project (II)                                           </t>
  </si>
  <si>
    <t xml:space="preserve">Department of Atomic Energy                       </t>
  </si>
  <si>
    <t xml:space="preserve">Kudankualam Nuclear Power Project Unit 3                                   </t>
  </si>
  <si>
    <t xml:space="preserve">Kudankulam Nuclear Power Project Unit No 4                                 </t>
  </si>
  <si>
    <t xml:space="preserve">National Ganga River Basin Project                                         </t>
  </si>
  <si>
    <t xml:space="preserve">Eastern Dedicated Freight Corridor-I Project                               </t>
  </si>
  <si>
    <t xml:space="preserve">Ministry of Shipping                              </t>
  </si>
  <si>
    <t xml:space="preserve">Capacity Augmentation of the National Waterway-1 (Jal Marg Vikas) Project  </t>
  </si>
  <si>
    <t xml:space="preserve">National Highways Interconnectivity Improvement Project                    </t>
  </si>
  <si>
    <t xml:space="preserve">Additional Financing for PMGSY Rural Roads Projects                        </t>
  </si>
  <si>
    <t xml:space="preserve">Ministry of Power                                 </t>
  </si>
  <si>
    <t xml:space="preserve">North Eastern Region Power System Improvement Project                      </t>
  </si>
  <si>
    <t xml:space="preserve">Ministry of Micro,Small &amp; Medium Enterprises      </t>
  </si>
  <si>
    <t xml:space="preserve">Technology Centre Systems Programme                                        </t>
  </si>
  <si>
    <t xml:space="preserve">Ministry of Drinking Water Supply &amp; Sanitation    </t>
  </si>
  <si>
    <t xml:space="preserve">Swachh Bharat Mission Support Operation                                    </t>
  </si>
  <si>
    <t xml:space="preserve">Ministry of Agriculture                           </t>
  </si>
  <si>
    <t xml:space="preserve">National Dairy Support Project                                             </t>
  </si>
  <si>
    <t xml:space="preserve">North East Rural Livelihood Project                                        </t>
  </si>
  <si>
    <t xml:space="preserve">Integrated Coastal Zone Management Project                                 </t>
  </si>
  <si>
    <t xml:space="preserve">Ministry of Home Affairs                          </t>
  </si>
  <si>
    <t xml:space="preserve">National Cyclone Risk Mitigation Project                                   </t>
  </si>
  <si>
    <t xml:space="preserve">National Cyclone Risk Mitigation Project-II                                </t>
  </si>
  <si>
    <t xml:space="preserve">Technical Education Quality Improvement Project - III                      </t>
  </si>
  <si>
    <t xml:space="preserve">Rural Water Supply and Sanitation Project for Low Income States            </t>
  </si>
  <si>
    <t xml:space="preserve">National AIDS Control Support Project                                      </t>
  </si>
  <si>
    <t>Ministry Name</t>
  </si>
  <si>
    <t>Loan Amount</t>
  </si>
  <si>
    <t>Actual 2017-18</t>
  </si>
  <si>
    <t>BE 2018-19</t>
  </si>
  <si>
    <t>RE2018-19</t>
  </si>
  <si>
    <t>BE 2019-20</t>
  </si>
  <si>
    <t xml:space="preserve">Ministry of Finance                               </t>
  </si>
  <si>
    <t xml:space="preserve">3563-IND  </t>
  </si>
  <si>
    <t xml:space="preserve">Second West Bengal Development Finance Program                             </t>
  </si>
  <si>
    <t xml:space="preserve">WB        </t>
  </si>
  <si>
    <t xml:space="preserve">3033-IND  </t>
  </si>
  <si>
    <t xml:space="preserve">Supporting Human Capital Development in Meghalaya                          </t>
  </si>
  <si>
    <t xml:space="preserve">ME        </t>
  </si>
  <si>
    <t xml:space="preserve">Ministry of Industry                              </t>
  </si>
  <si>
    <t xml:space="preserve">3424-IND  </t>
  </si>
  <si>
    <t xml:space="preserve">Visakhapatnam-Chennai Industrial Corridor Development Program              </t>
  </si>
  <si>
    <t xml:space="preserve">AP        </t>
  </si>
  <si>
    <t xml:space="preserve">3430-IND  </t>
  </si>
  <si>
    <t xml:space="preserve">Visakhapatnam-Chennai Industrial Corridor Development Programme-Project-1  </t>
  </si>
  <si>
    <t xml:space="preserve">2764-IND  </t>
  </si>
  <si>
    <t xml:space="preserve">Madhya Pradesh Energy Efficiency Imp. Invest. Prog. Project.               </t>
  </si>
  <si>
    <t xml:space="preserve">MP        </t>
  </si>
  <si>
    <t xml:space="preserve">2830-IND  </t>
  </si>
  <si>
    <t xml:space="preserve">M.P. Energy Efficiency Improvement Investment Program (MFF)Project-2       </t>
  </si>
  <si>
    <t xml:space="preserve">3001-IND  </t>
  </si>
  <si>
    <t xml:space="preserve">Himachal Pradesh Clean Energy Transmission Investment Program-Proj-2       </t>
  </si>
  <si>
    <t xml:space="preserve">HP        </t>
  </si>
  <si>
    <t xml:space="preserve">3066-IND  </t>
  </si>
  <si>
    <t xml:space="preserve">MP Power Transmission and Distribution System Imp. Project                 </t>
  </si>
  <si>
    <t xml:space="preserve">2894-IND  </t>
  </si>
  <si>
    <t xml:space="preserve">Bihar State Highway II Project (Additional Financing)                      </t>
  </si>
  <si>
    <t xml:space="preserve">BI        </t>
  </si>
  <si>
    <t xml:space="preserve">3276-IND  </t>
  </si>
  <si>
    <t xml:space="preserve">Second Jharkhand State Road project                                        </t>
  </si>
  <si>
    <t xml:space="preserve">JH        </t>
  </si>
  <si>
    <t xml:space="preserve">3386-IND  </t>
  </si>
  <si>
    <t xml:space="preserve">Uttar Pradesh Major District Roads Improvement Project                     </t>
  </si>
  <si>
    <t xml:space="preserve">UP        </t>
  </si>
  <si>
    <t xml:space="preserve">3396-IND  </t>
  </si>
  <si>
    <t xml:space="preserve">Bihar New Ganga Bridge Project                                             </t>
  </si>
  <si>
    <t xml:space="preserve">3437-IND  </t>
  </si>
  <si>
    <t xml:space="preserve">Madhya Pradesh District Roads II Sector Project                            </t>
  </si>
  <si>
    <t xml:space="preserve">3534-IND  </t>
  </si>
  <si>
    <t xml:space="preserve">Rajasthan State Highway Investment Program-Project 1                       </t>
  </si>
  <si>
    <t xml:space="preserve">RJ        </t>
  </si>
  <si>
    <t xml:space="preserve">3549-IND  </t>
  </si>
  <si>
    <t xml:space="preserve">Sustainable Coastal Protection and Management Investment Program - Project </t>
  </si>
  <si>
    <t xml:space="preserve">KN        </t>
  </si>
  <si>
    <t xml:space="preserve">Ministry of Skills Dev. &amp; Entrepreneurship        </t>
  </si>
  <si>
    <t xml:space="preserve">3710-IND  </t>
  </si>
  <si>
    <t xml:space="preserve">Madhya Pradesh Skills Development Project                                  </t>
  </si>
  <si>
    <t xml:space="preserve">2861-IND  </t>
  </si>
  <si>
    <t xml:space="preserve">Bihar Urban Development Investment Program-project 1                       </t>
  </si>
  <si>
    <t xml:space="preserve">3062-IND  </t>
  </si>
  <si>
    <t xml:space="preserve">Jaipur Metro Rail Line 1 - Phase B Project                                 </t>
  </si>
  <si>
    <t xml:space="preserve">3148-IND  </t>
  </si>
  <si>
    <t xml:space="preserve">Karnataka Integrated Urban Water Management Investment Program-Project-1   </t>
  </si>
  <si>
    <t xml:space="preserve">3182-IND  </t>
  </si>
  <si>
    <t xml:space="preserve">Rajasthan Urban Sector Development Program                                 </t>
  </si>
  <si>
    <t xml:space="preserve">3183-IND  </t>
  </si>
  <si>
    <t xml:space="preserve">Rajasthan Urban Sector Development Project                                 </t>
  </si>
  <si>
    <t xml:space="preserve">3413-IND  </t>
  </si>
  <si>
    <t xml:space="preserve">Kolkata Environmental Improvement Investment Program Project-2             </t>
  </si>
  <si>
    <t xml:space="preserve">3528-IND  </t>
  </si>
  <si>
    <t xml:space="preserve">Madhya Pradesh Urban Services Improvement Project                          </t>
  </si>
  <si>
    <t xml:space="preserve">3612-IND  </t>
  </si>
  <si>
    <t xml:space="preserve">Bihar Urban Development Investment Program Tranche 2                       </t>
  </si>
  <si>
    <t xml:space="preserve">3689-IND  </t>
  </si>
  <si>
    <t xml:space="preserve">Kolkata Environmental Improvement Investment Program - Tranche-3           </t>
  </si>
  <si>
    <t xml:space="preserve">Ministry of Water Resources                       </t>
  </si>
  <si>
    <t xml:space="preserve">3394-IND  </t>
  </si>
  <si>
    <t xml:space="preserve">Climate Adaptation in Vennar Subbasin in Cauvery Delta Project             </t>
  </si>
  <si>
    <t xml:space="preserve">TN        </t>
  </si>
  <si>
    <t xml:space="preserve">3696-IND  </t>
  </si>
  <si>
    <t xml:space="preserve">West Bengal Drinking Water Sector Improvement Project                      </t>
  </si>
  <si>
    <t xml:space="preserve">AIIB      </t>
  </si>
  <si>
    <t>0009-1-IND</t>
  </si>
  <si>
    <t xml:space="preserve">Andhra Pradesh 24x7 - Power for All Project                                </t>
  </si>
  <si>
    <t>0025-1-IND</t>
  </si>
  <si>
    <t xml:space="preserve">Gujarat Rural Roads Project                                                </t>
  </si>
  <si>
    <t xml:space="preserve">GU        </t>
  </si>
  <si>
    <t xml:space="preserve">L0020A    </t>
  </si>
  <si>
    <t xml:space="preserve">Madhya Pradesh Rural Connectivity Project                                  </t>
  </si>
  <si>
    <t xml:space="preserve">IDC-009   </t>
  </si>
  <si>
    <t xml:space="preserve">Tamil Nadu Investment Promotion Program Phase-2                            </t>
  </si>
  <si>
    <t xml:space="preserve">IDC-010   </t>
  </si>
  <si>
    <t xml:space="preserve">Gujarat Investment Promotion Program                                       </t>
  </si>
  <si>
    <t xml:space="preserve">IDP-224   </t>
  </si>
  <si>
    <t xml:space="preserve">Tamil Nadu Transmission System Improvement Project                         </t>
  </si>
  <si>
    <t xml:space="preserve">IDP-232   </t>
  </si>
  <si>
    <t xml:space="preserve">Bihar National Highway Improvement Project(phase 2)                        </t>
  </si>
  <si>
    <t xml:space="preserve">IDP-198A  </t>
  </si>
  <si>
    <t xml:space="preserve">Hyderabad Outer Ring Road Project (Phase-II)                               </t>
  </si>
  <si>
    <t xml:space="preserve">TS        </t>
  </si>
  <si>
    <t xml:space="preserve">IDP-267   </t>
  </si>
  <si>
    <t xml:space="preserve">Construction for Construction of Chennai Seawater Desalination Plant -1    </t>
  </si>
  <si>
    <t xml:space="preserve">IDP-201   </t>
  </si>
  <si>
    <t xml:space="preserve">Guwahati Water Supply Project                                              </t>
  </si>
  <si>
    <t xml:space="preserve">AS        </t>
  </si>
  <si>
    <t xml:space="preserve">IDP-244   </t>
  </si>
  <si>
    <t xml:space="preserve">Rengali Irrigation Project, Phase-2                                        </t>
  </si>
  <si>
    <t xml:space="preserve">OR        </t>
  </si>
  <si>
    <t xml:space="preserve">8487-IN   </t>
  </si>
  <si>
    <t xml:space="preserve">Punjab Rural Water and Sanitation Sector Improvement Project               </t>
  </si>
  <si>
    <t xml:space="preserve">PU        </t>
  </si>
  <si>
    <t xml:space="preserve">8782-IN   </t>
  </si>
  <si>
    <t xml:space="preserve">Odisha Higher Education Program for Excellence and Equity                  </t>
  </si>
  <si>
    <t xml:space="preserve">Ministry of Panchayati Raj                        </t>
  </si>
  <si>
    <t xml:space="preserve">8723-IN   </t>
  </si>
  <si>
    <t>W.B.Support to  Institutional Strengthening of the Gram Panchayats PR PH-II</t>
  </si>
  <si>
    <t xml:space="preserve">8755-IN   </t>
  </si>
  <si>
    <t xml:space="preserve">8022-IN   </t>
  </si>
  <si>
    <t xml:space="preserve">Second Karnataka State Highway Imporvement Project                         </t>
  </si>
  <si>
    <t xml:space="preserve">8136-IN   </t>
  </si>
  <si>
    <t xml:space="preserve">Assam State Roads Project                                                  </t>
  </si>
  <si>
    <t xml:space="preserve">8254-IN   </t>
  </si>
  <si>
    <t xml:space="preserve">Second Kerala State Trasport Project -II                                   </t>
  </si>
  <si>
    <t xml:space="preserve">KR        </t>
  </si>
  <si>
    <t xml:space="preserve">8313-IN   </t>
  </si>
  <si>
    <t xml:space="preserve">Second Gujarat State Highway Project                                       </t>
  </si>
  <si>
    <t xml:space="preserve">8499-IN   </t>
  </si>
  <si>
    <t xml:space="preserve">Tamil Nadu Road Sector Project-II                                          </t>
  </si>
  <si>
    <t xml:space="preserve">8833-IN   </t>
  </si>
  <si>
    <t xml:space="preserve">8488-IN   </t>
  </si>
  <si>
    <t xml:space="preserve">Tamil Nadu Sustainable Urban Development Project                           </t>
  </si>
  <si>
    <t xml:space="preserve">5085-IN   </t>
  </si>
  <si>
    <t xml:space="preserve">Rajasthan Agricultural Competitiveness Project                             </t>
  </si>
  <si>
    <t xml:space="preserve">5369-IN   </t>
  </si>
  <si>
    <t xml:space="preserve">Uttarkhand Decentralised Watershed Development Project Phase-II-GRAMYA II  </t>
  </si>
  <si>
    <t xml:space="preserve">UR        </t>
  </si>
  <si>
    <t xml:space="preserve">5696-IN   </t>
  </si>
  <si>
    <t xml:space="preserve">Bihar Kosi Basin Development Project                                       </t>
  </si>
  <si>
    <t xml:space="preserve">Ministry of Education                             </t>
  </si>
  <si>
    <t xml:space="preserve">5578-IN   </t>
  </si>
  <si>
    <t xml:space="preserve">Enhancing Teacher Effectiveness in Bihar Operation                         </t>
  </si>
  <si>
    <t xml:space="preserve">5033-IN   </t>
  </si>
  <si>
    <t xml:space="preserve">Uttar Pradesh Health Systems Strengthening Project                         </t>
  </si>
  <si>
    <t xml:space="preserve">5279-IN   </t>
  </si>
  <si>
    <t xml:space="preserve">Tamil Nadu &amp; Puducherry Coastal Disaster Risk Reduction Project            </t>
  </si>
  <si>
    <t xml:space="preserve">5313-IN   </t>
  </si>
  <si>
    <t xml:space="preserve">Uttarkhand Disaster Recovery Project                                       </t>
  </si>
  <si>
    <t xml:space="preserve">5694-IN   </t>
  </si>
  <si>
    <t xml:space="preserve">Andhra Pradesh Disaster Recovery Project                                   </t>
  </si>
  <si>
    <t xml:space="preserve">5703-IN   </t>
  </si>
  <si>
    <t xml:space="preserve">Madhya Pradesh Higher Education Quality Improvement Project                </t>
  </si>
  <si>
    <t xml:space="preserve">5087-IN   </t>
  </si>
  <si>
    <t xml:space="preserve">Karnataka Watershed Development Project II                                 </t>
  </si>
  <si>
    <t xml:space="preserve">5310-IN   </t>
  </si>
  <si>
    <t xml:space="preserve">Rajasthan Road Sector Modernization Project                                </t>
  </si>
  <si>
    <t xml:space="preserve">5576-IN   </t>
  </si>
  <si>
    <t xml:space="preserve">Andhra Pradesh Rural Inclusive Growth Project                              </t>
  </si>
  <si>
    <t xml:space="preserve">5867-IN   </t>
  </si>
  <si>
    <t xml:space="preserve">Bihar Transformative Development Project - JEEVIKA II                      </t>
  </si>
  <si>
    <t xml:space="preserve">5938-IN   </t>
  </si>
  <si>
    <t xml:space="preserve">Bihar Rural Roads Project                                                  </t>
  </si>
  <si>
    <t xml:space="preserve">5298-IN   </t>
  </si>
  <si>
    <t xml:space="preserve">Uttar Pradesh Water Sector Restructuring project phase-II                  </t>
  </si>
  <si>
    <t xml:space="preserve">NDB       </t>
  </si>
  <si>
    <t xml:space="preserve">16IN02    </t>
  </si>
  <si>
    <t xml:space="preserve">Development and Upgradation of Major District Roads - Madhya Pradesh       </t>
  </si>
  <si>
    <t xml:space="preserve">17IN01    </t>
  </si>
  <si>
    <t xml:space="preserve">Rajasthan Water Sector Restructuring Project for the Desert Areas          </t>
  </si>
  <si>
    <t xml:space="preserve">Loan Amount </t>
  </si>
  <si>
    <t>Actual</t>
  </si>
  <si>
    <t>RE 18-19</t>
  </si>
  <si>
    <t>BE 19-20</t>
  </si>
  <si>
    <t>BE 18-19</t>
  </si>
  <si>
    <t>Act_17_18</t>
  </si>
  <si>
    <t>BE_18_19</t>
  </si>
  <si>
    <t>RE_18_19</t>
  </si>
  <si>
    <t>BE_19_20</t>
  </si>
  <si>
    <t>DisB_INR</t>
  </si>
  <si>
    <t>Disb_LC</t>
  </si>
  <si>
    <t xml:space="preserve">2981-IND  </t>
  </si>
  <si>
    <t xml:space="preserve">Chhattisgarh State Road Sector Project                                     </t>
  </si>
  <si>
    <t xml:space="preserve">3053-IND  </t>
  </si>
  <si>
    <t xml:space="preserve">Kolkata Environment Improvement Investment Program - Project-1             </t>
  </si>
  <si>
    <t xml:space="preserve">IDP-240   </t>
  </si>
  <si>
    <t xml:space="preserve">Haryana Distribution System Upgradation Project                            </t>
  </si>
  <si>
    <t xml:space="preserve">IDP-250   </t>
  </si>
  <si>
    <t xml:space="preserve">Transmission System Strengthening Project in Madhya Pradesh                </t>
  </si>
  <si>
    <t xml:space="preserve">IDP-239   </t>
  </si>
  <si>
    <t xml:space="preserve">Agra Water Supply Project II                                               </t>
  </si>
  <si>
    <t xml:space="preserve">8797-IN   </t>
  </si>
  <si>
    <t xml:space="preserve">Tamil Nadu Irrigated Agriculture Modernization Project                     </t>
  </si>
  <si>
    <t xml:space="preserve">5378-IN   </t>
  </si>
  <si>
    <t xml:space="preserve">Odisha Disaster Recovery Project                                           </t>
  </si>
  <si>
    <t xml:space="preserve">5425-IN   </t>
  </si>
  <si>
    <t xml:space="preserve">Regional  Transport Connectivity Project Mizoram State Roads II            </t>
  </si>
  <si>
    <t xml:space="preserve">IFAD      </t>
  </si>
  <si>
    <t xml:space="preserve">I-856-IN  </t>
  </si>
  <si>
    <t xml:space="preserve">Integrated Livelihood Support Project                                      </t>
  </si>
  <si>
    <t>agree_dt</t>
  </si>
  <si>
    <t>2017-18</t>
  </si>
  <si>
    <t>2018-19</t>
  </si>
  <si>
    <t>2019-20</t>
  </si>
  <si>
    <t>SI.        No.</t>
  </si>
  <si>
    <t xml:space="preserve">3563-+ÉÉ&lt;ÇAxÉbÉÒ  </t>
  </si>
  <si>
    <t xml:space="preserve">AbÉÒ¤ÉÉÒ       </t>
  </si>
  <si>
    <t xml:space="preserve">+ÉàÉ®ÉÒBÉEÉÒ bÉãÉ®       </t>
  </si>
  <si>
    <t xml:space="preserve">3033-+ÉÉ&lt;ÇAxÉbÉÒ  </t>
  </si>
  <si>
    <t>àÉäPÉÉãÉªÉ àÉå àÉÉxÉ´É {ÉÚÆVÉÉÒ ÉÊ´ÉBÉEÉºÉ BÉEÉ ºÉàÉlÉÇxÉ</t>
  </si>
  <si>
    <t xml:space="preserve">3424-+ÉÉ&lt;ÇAxÉbÉÒ  </t>
  </si>
  <si>
    <t>ÉÊ´É¶ÉÉMÉ{ÉkÉxÉàÉ-SÉäxxÉ&lt;Ç +ÉÉätÉÉäÉÊMÉBÉE BÉEÉÉÊ®bÉä® ÉÊ´ÉBÉEÉºÉ BÉEÉªÉÇ#ÉEàÉ</t>
  </si>
  <si>
    <t xml:space="preserve">3430-+ÉÉ&lt;ÇAxÉbÉÒ  </t>
  </si>
  <si>
    <t xml:space="preserve">2764-+ÉÉ&lt;ÇAxÉbÉÒ  </t>
  </si>
  <si>
    <t xml:space="preserve">2830-+ÉÉ&lt;ÇAxÉbÉÒ  </t>
  </si>
  <si>
    <t xml:space="preserve">3001-+ÉÉ&lt;ÇAxÉbÉÒ  </t>
  </si>
  <si>
    <t xml:space="preserve">3066-+ÉÉ&lt;ÇAxÉbÉÒ  </t>
  </si>
  <si>
    <t>àÉ. |É. ÉÊ´ÉtÉÖiÉ {ÉÉ®ä­ÉhÉ +ÉÉè® ÉÊ´ÉiÉ®hÉ |ÉhÉÉãÉÉÒ ºÉÖvÉÉ® {ÉÉÊ®ªÉÉäVÉxÉÉ</t>
  </si>
  <si>
    <t xml:space="preserve">2894-+ÉÉ&lt;ÇAxÉbÉÒ  </t>
  </si>
  <si>
    <r>
      <t xml:space="preserve">ÉÊ¤ÉcÉ® ®ÉVªÉ ®ÉVÉàÉÉMÉÇ </t>
    </r>
    <r>
      <rPr>
        <sz val="7"/>
        <color rgb="FF000000"/>
        <rFont val="Arial"/>
        <family val="2"/>
      </rPr>
      <t>II</t>
    </r>
    <r>
      <rPr>
        <sz val="9"/>
        <color rgb="FF000000"/>
        <rFont val="Aryan2"/>
      </rPr>
      <t xml:space="preserve"> {ÉÉÊ®ªÉÉäVÉxÉÉ (+ÉÉÊiÉÉÊ®kÉE ÉÊ´ÉkÉ{ÉÉä­ÉhÉ)</t>
    </r>
  </si>
  <si>
    <t xml:space="preserve">3276-+ÉÉ&lt;ÇAxÉbÉÒ  </t>
  </si>
  <si>
    <t>ÉÊuiÉÉÒªÉ ZÉÉ®JÉÆb ®ÉVªÉ ºÉ½BÉE {ÉÉÊ®ªÉÉäVÉxÉÉ</t>
  </si>
  <si>
    <t xml:space="preserve">3386-+ÉÉ&lt;ÇAxÉbÉÒ  </t>
  </si>
  <si>
    <t xml:space="preserve">3396-+ÉÉ&lt;ÇAxÉbÉÒ  </t>
  </si>
  <si>
    <t>ÉÊ¤ÉcÉ® xÉ&lt;Ç MÉÆMÉÉ ºÉäiÉÖ {ÉÉÊ®ªÉÉäVÉxÉÉ</t>
  </si>
  <si>
    <t xml:space="preserve">3437-+ÉÉ&lt;ÇAxÉbÉÒ  </t>
  </si>
  <si>
    <r>
      <t>àÉvªÉ|Énä¶É ÉÊVÉãÉÉ ºÉ½BÉE-</t>
    </r>
    <r>
      <rPr>
        <sz val="7"/>
        <color rgb="FF000000"/>
        <rFont val="Arial"/>
        <family val="2"/>
      </rPr>
      <t>II</t>
    </r>
    <r>
      <rPr>
        <sz val="8"/>
        <color rgb="FF000000"/>
        <rFont val="Aryan2"/>
      </rPr>
      <t xml:space="preserve"> FÉäjÉ {ÉÉÊ®ªÉÉäVÉxÉÉ</t>
    </r>
  </si>
  <si>
    <t xml:space="preserve">3534-+ÉÉ&lt;ÇAxÉbÉÒ  </t>
  </si>
  <si>
    <t xml:space="preserve">3549-+ÉÉ&lt;ÇAxÉbÉÒ  </t>
  </si>
  <si>
    <t xml:space="preserve">3710-+ÉÉ&lt;ÇAxÉbÉÒ  </t>
  </si>
  <si>
    <t xml:space="preserve">2861-+ÉÉ&lt;ÇAxÉbÉÒ  </t>
  </si>
  <si>
    <t xml:space="preserve">3062-+ÉÉ&lt;ÇAxÉbÉÒ  </t>
  </si>
  <si>
    <t>VÉªÉ{ÉÖ® àÉä]ÅÉä ®äãÉ ãÉÉ&lt;xÉ-1 SÉ®hÉ JÉ {ÉÉÊ®ªÉÉäVÉxÉÉ</t>
  </si>
  <si>
    <t xml:space="preserve">3148-+ÉÉ&lt;ÇAxÉbÉÒ  </t>
  </si>
  <si>
    <t xml:space="preserve">3182-+ÉÉ&lt;ÇAxÉbÉÒ  </t>
  </si>
  <si>
    <t>®ÉVÉºlÉÉxÉ ¶Éc®ÉÒ FÉäjÉ ÉÊ´ÉBÉEÉºÉ {ÉÉÊ®ªÉÉäVÉxÉÉ</t>
  </si>
  <si>
    <t xml:space="preserve">3183-+ÉÉ&lt;ÇAxÉbÉÒ  </t>
  </si>
  <si>
    <t xml:space="preserve">3413-+ÉÉ&lt;ÇAxÉbÉÒ  </t>
  </si>
  <si>
    <t xml:space="preserve">3528-+ÉÉ&lt;ÇAxÉbÉÒ  </t>
  </si>
  <si>
    <t>àÉvªÉ|Énä¶É ¶Éc®ÉÒ ºÉä´ÉÉA ºÉÖvÉÉ® {ÉÉÊ®ªÉÉäVÉxÉÉ</t>
  </si>
  <si>
    <t xml:space="preserve">3612-+ÉÉ&lt;ÇAxÉbÉÒ  </t>
  </si>
  <si>
    <t xml:space="preserve">3689-+ÉÉ&lt;ÇAxÉbÉÒ  </t>
  </si>
  <si>
    <t xml:space="preserve">3394-+ÉÉ&lt;ÇAxÉbÉÒ  </t>
  </si>
  <si>
    <t xml:space="preserve">BÉEÉ´Éä®ÉÒ bäã]É {ÉÉÊ®ªÉÉäVÉxÉÉ àÉå ´ÉäxxÉÉ® ={ÉpÉäähÉÉÒ FÉäjÉ àÉå VÉãÉ´ÉÉªÉÖ +ÉxÉÖBÉÚEãÉxÉ </t>
  </si>
  <si>
    <t xml:space="preserve">3696-+ÉÉ&lt;ÇAxÉbÉÒ  </t>
  </si>
  <si>
    <t>2981-+ÉÉ&lt;ÇAxÉbÉÒ</t>
  </si>
  <si>
    <t>UkÉÉÒºÉMÉ¸ ®ÉVªÉ ºÉ½BÉE FÉäjÉ {ÉÉÊ®ªÉÉäVÉxÉÉ</t>
  </si>
  <si>
    <t>3053-+ÉÉ&lt;ÇAxÉbÉÒ</t>
  </si>
  <si>
    <t>BÉEÉäãÉBÉEÉiÉÉ {ÉªÉÉÇ´É®hÉ ºÉÖvÉÉ® ÉÊxÉ´Éä¶É BÉEÉªÉÇ#ÉEàÉ -{ÉÉÊ®ªÉÉäVÉxÉÉ - 1</t>
  </si>
  <si>
    <t xml:space="preserve">VÉÉä½ </t>
  </si>
  <si>
    <t>0009-1-+ÉÉ&lt;ÇAxÉbÉÒ</t>
  </si>
  <si>
    <r>
      <rPr>
        <sz val="8.5"/>
        <color theme="1"/>
        <rFont val="Aryan2"/>
      </rPr>
      <t>A+ÉÉ&lt;Ç+ÉÉ&lt;Ç¤ÉÉÒ</t>
    </r>
    <r>
      <rPr>
        <b/>
        <sz val="8.5"/>
        <color theme="1"/>
        <rFont val="Aryan2"/>
      </rPr>
      <t xml:space="preserve">      </t>
    </r>
  </si>
  <si>
    <t>0025-1-+ÉÉ&lt;ÇAxÉbÉÒ</t>
  </si>
  <si>
    <t>A+ÉÉ&lt;Ç+ÉÉ&lt;Ç¤ÉÉÒ</t>
  </si>
  <si>
    <t xml:space="preserve">AãÉ0020A    </t>
  </si>
  <si>
    <t>+ÉÉ&lt;ÇbÉÒºÉÉÒÒ-009</t>
  </si>
  <si>
    <t>iÉÉÊàÉãÉxÉÉbÖ ÉÊxÉ´Éä¶É ºÉÆ´ÉvÉÇxÉ BÉEÉªÉÇ#ÉEàÉ - SÉ®hÉ 2</t>
  </si>
  <si>
    <t xml:space="preserve">VÉÉ{ÉÉxÉ ºÉ®BÉEÉ®      </t>
  </si>
  <si>
    <t xml:space="preserve">VÉÉ{ÉÉxÉÉÒ ªÉäxÉ       </t>
  </si>
  <si>
    <t xml:space="preserve">+ÉÉ&lt;ÇbÉÒºÉÉÒÒ-010   </t>
  </si>
  <si>
    <t>MÉÖVÉ®ÉiÉ ÉÊxÉ´Éä¶É ºÉÆ´ÉvÉÇxÉ BÉEÉªÉÇ#ÉEàÉ</t>
  </si>
  <si>
    <t>+ÉÉ&lt;ÇbÉÒ{ÉÉÒ-224</t>
  </si>
  <si>
    <t>iÉÉÊàÉãÉxÉÉbÖ {ÉÉ®äKÉhÉ ´ªÉ´ÉºlÉÉ ºÉÖvÉÉ® {ÉÉÊ®ªÉÉäVÉxÉÉ</t>
  </si>
  <si>
    <t>+ÉÉ&lt;ÇbÉÒ{ÉÉÒ-232</t>
  </si>
  <si>
    <t>ÉÊ¤ÉcÉ® ®ÉK]ÅÉÒªÉ ®ÉVÉ àÉÉMÉÇ ºÉÖvÉÉ® {ÉÉÊ®ªÉÉäVÉxÉÉ (SÉ®hÉ-2)</t>
  </si>
  <si>
    <t>+ÉÉ&lt;ÇbÉÒ{ÉÉÒ-198A</t>
  </si>
  <si>
    <t>+ÉÉ&lt;ÇbÉÒ{ÉÉÒ-267</t>
  </si>
  <si>
    <t>+ÉÉ&lt;ÇbÉÒ{ÉÉÒ-201</t>
  </si>
  <si>
    <t>MÉÖ´ÉÉcÉ]ÉÒ VÉãÉ +ÉÉ{ÉÚÉÊiÉÇ {ÉÉÊ®ªÉÉäVÉxÉÉ</t>
  </si>
  <si>
    <t>+ÉÉ&lt;ÇbÉÒ{ÉÉÒ-244</t>
  </si>
  <si>
    <t>®äxMÉÉãÉÉÒ ÉÊºÉÆSÉÉ&lt;Ç {ÉÉÊ®ªÉÉäVÉxÉÉ SÉ®hÉ-2</t>
  </si>
  <si>
    <t>+ÉÉ&lt;ÇbÉÒ{ÉÉÒ-240</t>
  </si>
  <si>
    <t>+ÉÉ&lt;ÇbÉÒ{ÉÉÒ-250</t>
  </si>
  <si>
    <t>àÉvªÉ|Énä¶É àÉå {ÉÉäKÉhÉ |ÉhÉÉãÉÉÒ ºÉÖo¸ÉÒBÉE®hÉ {ÉÉÊ®ªÉÉäVÉxÉÉ</t>
  </si>
  <si>
    <t>+ÉÉ&lt;ÇbÉÒ{ÉÉÒ-239</t>
  </si>
  <si>
    <t xml:space="preserve">8487-+ÉÉ&lt;ÇAxÉ   </t>
  </si>
  <si>
    <t xml:space="preserve">{ÉÆVÉÉ¤É OÉÉàÉÉÒhÉ VÉãÉ º´ÉSUiÉÉ FÉäjÉ ºÉÖvÉÉ® {ÉÉÊ®ªÉÉäVÉxÉÉ </t>
  </si>
  <si>
    <t xml:space="preserve">+ÉÉ&lt;Ç¤ÉÉÒ+ÉÉ®bÉÒ      </t>
  </si>
  <si>
    <t xml:space="preserve">8782-+ÉÉ&lt;ÇAxÉ   </t>
  </si>
  <si>
    <t xml:space="preserve">8723-+ÉÉ&lt;ÇAxÉ   </t>
  </si>
  <si>
    <t xml:space="preserve">8755-+ÉÉ&lt;ÇAxÉ   </t>
  </si>
  <si>
    <t xml:space="preserve">8022-+ÉÉ&lt;ÇAxÉ   </t>
  </si>
  <si>
    <t xml:space="preserve">ÉÊukÉÉÒªÉ BÉExÉÉÇ]BÉE ®ÉVªÉ ®ÉVÉàÉÉMÉÇ ºÉÖvÉÉ® {ÉÉÊ®ªÉÉäVÉxÉÉ </t>
  </si>
  <si>
    <t xml:space="preserve">8136-+ÉÉ&lt;ÇAxÉ   </t>
  </si>
  <si>
    <t>+ÉºÉàÉ ®ÉVªÉ ºÉ½BÉE {ÉÉÊ®ªÉÉäVÉxÉÉ</t>
  </si>
  <si>
    <t xml:space="preserve">8254-+ÉÉ&lt;ÇAxÉ   </t>
  </si>
  <si>
    <t>ÉÊuiÉÉÒªÉ BÉäE®ãÉ ®ÉVªÉ {ÉÉÊ®´ÉcxÉ {ÉÉÊ®ªÉÉäVÉxÉÉ - 2</t>
  </si>
  <si>
    <t xml:space="preserve">8313-+ÉÉ&lt;ÇAxÉ   </t>
  </si>
  <si>
    <t xml:space="preserve">8499-+ÉÉ&lt;ÇAxÉ   </t>
  </si>
  <si>
    <t>iÉÉÊàÉãÉxÉÉbÖ ºÉ½BÉE FÉäjÉ {ÉÉÊ®ªÉÉäVÉxÉÉ-2</t>
  </si>
  <si>
    <t xml:space="preserve">8833-+ÉÉ&lt;ÇAxÉ   </t>
  </si>
  <si>
    <t xml:space="preserve">8488-+ÉÉ&lt;ÇAxÉ   </t>
  </si>
  <si>
    <t xml:space="preserve">iÉÉÊàÉãÉxÉÉbÖ ´ÉcxÉÉÒªÉ ¶Éc®ÉÒ ÉÊ´ÉBÉEÉºÉ {ÉÉÊ®ªÉÉäVÉxÉÉ </t>
  </si>
  <si>
    <t>8797-+ÉÉ&lt;ÇAxÉ</t>
  </si>
  <si>
    <t xml:space="preserve"> +ÉÉ&lt;ÇA{ÉEAbÉÒ</t>
  </si>
  <si>
    <t xml:space="preserve">ABÉDºÉbÉÒ+ÉÉ®       </t>
  </si>
  <si>
    <t xml:space="preserve">5085-+ÉÉ&lt;ÇAxÉ   </t>
  </si>
  <si>
    <t>®ÉVÉºlÉÉxÉ BÉßEÉÊ­É |ÉÉÊiÉº{ÉvÉÉÒÇ {ÉÉÊ®ªÉÉäVÉxÉÉ</t>
  </si>
  <si>
    <t xml:space="preserve">+ÉÉ&lt;ÇbÉÒA       </t>
  </si>
  <si>
    <t xml:space="preserve">5369-+ÉÉ&lt;ÇAxÉ   </t>
  </si>
  <si>
    <t xml:space="preserve">5696-+ÉÉ&lt;ÇAxÉ   </t>
  </si>
  <si>
    <t>ÉÊ¤ÉcÉ® BÉEÉäºÉÉÒ ¤ÉäÉÊºÉxÉ ÉÊ´ÉBÉEÉºÉ {ÉÉÊ®ªÉÉäVÉxÉÉ</t>
  </si>
  <si>
    <t xml:space="preserve">5578-+ÉÉ&lt;ÇAxÉ   </t>
  </si>
  <si>
    <t xml:space="preserve">5033-+ÉÉ&lt;ÇAxÉ   </t>
  </si>
  <si>
    <t>=kÉ® |Énä¶É º´ÉÉºlªÉ |ÉhÉÉãÉÉÒ ºÉÖo¸ÉÒBÉE®hÉ {ÉÉÊ®ªÉÉäVÉxÉÉ</t>
  </si>
  <si>
    <t xml:space="preserve">5279-+ÉÉ&lt;ÇAxÉ   </t>
  </si>
  <si>
    <t>iÉÉÊàÉãÉxÉÉbÖ +ÉÉè® {ÉÖnÖSÉä®ÉÒ iÉ]ÉÒªÉ +ÉÉ{ÉnÉ VÉÉäÉÊJÉàÉ |É¶ÉÉºÉxÉ {ÉÉÊ®ªÉÉäVÉxÉÉ</t>
  </si>
  <si>
    <t xml:space="preserve">5313-+ÉÉ&lt;ÇAxÉ   </t>
  </si>
  <si>
    <t>=kÉ®ÉJÉÆb +ÉÉ{ÉnÉ{É¶SÉ {ÉÖxÉ´ÉÉÇºÉ {ÉÉÊ®ªÉÉäVÉxÉÉ</t>
  </si>
  <si>
    <t xml:space="preserve">5694-+ÉÉ&lt;ÇAxÉ   </t>
  </si>
  <si>
    <t>+ÉÉÆwÉ |Énä¶É +ÉÉ{ÉnÉ {É¶SÉ {ÉÖxÉ´ÉÉÇºÉ {ÉÉÊ®ªÉÉäVÉxÉÉ</t>
  </si>
  <si>
    <t xml:space="preserve">5703-+ÉÉ&lt;ÇAxÉ   </t>
  </si>
  <si>
    <t>àÉvªÉ |Énä¶É =SSÉiÉ® ÉÊ¶ÉFÉÉ MÉÖhÉ´ÉkÉÉ ºÉÖvÉÉ® {ÉÉÊ®ªÉÉäVÉxÉÉ</t>
  </si>
  <si>
    <t xml:space="preserve">5087-+ÉÉ&lt;ÇAxÉ   </t>
  </si>
  <si>
    <t>BÉExÉÉÇ]BÉE VÉãÉºÉÆ£É® ÉÊ´ÉBÉEÉºÉ {ÉÉÊ®ªÉÉäVÉxÉÉ - 2</t>
  </si>
  <si>
    <t xml:space="preserve">5310-+ÉÉ&lt;ÇAxÉ   </t>
  </si>
  <si>
    <t>®ÉVÉºlÉÉxÉ ºÉ½BÉE FÉäjÉÉÒªÉ +ÉÉvÉÖÉÊxÉBÉEÉÒBÉE®hÉ {ÉÉÊ®ªÉÉäVÉxÉÉ</t>
  </si>
  <si>
    <t xml:space="preserve">5576-+ÉÉ&lt;ÇAxÉ   </t>
  </si>
  <si>
    <t xml:space="preserve">5867-+ÉÉ&lt;ÇAxÉ   </t>
  </si>
  <si>
    <t>ÉÊ¤ÉcÉ® BÉEÉªÉÉ{ÉãÉ] ÉÊ´ÉBÉEÉºÉ {ÉÉÊ®ªÉÉäVÉxÉÉ - VÉÉÒÉÊ´ÉBÉEÉ - 2</t>
  </si>
  <si>
    <t xml:space="preserve">5938-+ÉÉ&lt;ÇAxÉ   </t>
  </si>
  <si>
    <t xml:space="preserve">5298-+ÉÉ&lt;ÇAxÉ   </t>
  </si>
  <si>
    <t>=kÉ® |Énä¶É VÉãÉ FÉäjÉ {ÉÖxÉ ºÉÆ®SÉxÉÉ {ÉÉÊ®ªÉÉäVÉxÉÉ SÉ®hÉ - 2</t>
  </si>
  <si>
    <t>5378-+ÉÉ&lt;ÇAxÉ</t>
  </si>
  <si>
    <t>+ÉÉäÉÊb¶ÉÉ +ÉÉ{ÉnÉ {É¶SÉ {ÉÖxÉ´ÉÉÇºÉ {ÉÉÊ®ªÉÉäVÉxÉÉ</t>
  </si>
  <si>
    <t>5425-+ÉÉ&lt;ÇAxÉ</t>
  </si>
  <si>
    <t>FÉäjÉÉÒªÉ {ÉÉÊ®´ÉcxÉ ºÉÆ{ÉBÉÇE {ÉÉÊ®ªÉÉäVÉxÉÉ ÉÊàÉVÉÉä®àÉ ®ÉVªÉ ºÉ½BÉE - 2</t>
  </si>
  <si>
    <r>
      <t>16</t>
    </r>
    <r>
      <rPr>
        <sz val="8.5"/>
        <color theme="1"/>
        <rFont val="Aryan2"/>
      </rPr>
      <t>+ÉÉ&lt;ÇAxÉ</t>
    </r>
    <r>
      <rPr>
        <sz val="8.5"/>
        <color theme="1"/>
        <rFont val="Helvetica"/>
        <family val="2"/>
      </rPr>
      <t xml:space="preserve">02    </t>
    </r>
  </si>
  <si>
    <t>àÉvªÉ |Énä¶É àÉå |ÉàÉÖJÉ ºÉ½BÉEÉå BÉEÉ ÉÊ´ÉBÉEÉºÉ iÉlÉÉ =xxÉªÉxÉ</t>
  </si>
  <si>
    <t xml:space="preserve">AxÉbÉÒ¤ÉÉÒ       </t>
  </si>
  <si>
    <r>
      <t>17</t>
    </r>
    <r>
      <rPr>
        <sz val="8.5"/>
        <color theme="1"/>
        <rFont val="Aryan2"/>
      </rPr>
      <t>+ÉÉ&lt;ÇAxÉ</t>
    </r>
    <r>
      <rPr>
        <sz val="8.5"/>
        <color theme="1"/>
        <rFont val="Helvetica"/>
        <family val="2"/>
      </rPr>
      <t xml:space="preserve">01    </t>
    </r>
  </si>
  <si>
    <t>xÉÉäbãÉ àÉÆjÉÉãÉªÉ/ÉÊ´É£ÉÉMÉ</t>
  </si>
  <si>
    <t>jÉ@hÉ BÉEÉÒ {ÉcSÉÉxÉ</t>
  </si>
  <si>
    <t>{ÉÉÊ®ªÉÉäVÉxÉÉ BÉEÉ xÉÉàÉ</t>
  </si>
  <si>
    <t>ÉÊxÉÉÊvÉ{ÉÉäKÉhÉ AVÉåºÉÉÒ</t>
  </si>
  <si>
    <t>jÉ@hÉ BÉEÉÒ BÉE®åºÉÉÒ</t>
  </si>
  <si>
    <t>jÉ@hÉ BÉEÉÒ ®ÉÉÊ¶É (jÉ@hÉ BÉE®åºÉÉÒ ÉÊàÉÉÊãÉªÉxÉ) ÉÊxÉ®ºÉxÉ BÉEÉ ÉÊxÉ´ÉãÉ</t>
  </si>
  <si>
    <t>BÉE®É® BÉEÉÒ iÉÉ®ÉÒJÉ</t>
  </si>
  <si>
    <t>31-03-2017 iÉBÉE jÉ@hÉ ®ÉÉÊ¶É BÉEÉ ={ÉªÉÉäMÉ (jÉ@hÉ ®ÉÉÊ¶É BÉEÉ |ÉÉÊiÉ¶ÉiÉ)</t>
  </si>
  <si>
    <r>
      <t>£ÉÉMÉ-</t>
    </r>
    <r>
      <rPr>
        <b/>
        <sz val="9"/>
        <color theme="1"/>
        <rFont val="Arial"/>
        <family val="2"/>
      </rPr>
      <t>II</t>
    </r>
    <r>
      <rPr>
        <b/>
        <sz val="10"/>
        <color theme="1"/>
        <rFont val="Aryan2"/>
      </rPr>
      <t xml:space="preserve"> (?) ÉÊ´Énä¶ÉÉÒ ºÉcÉªÉiÉÉ |ÉÉ{iÉ {ÉÉÊ®ªÉÉäVÉxÉÉ+ÉÉå (&lt;ÇA{ÉÉÒ) cäiÉÖ ®ÉVªÉÉå BÉEÉä +ÉÉÊiÉÉÊ®BÉDiÉ BÉäÆEpÉÒªÉ ºÉcÉªÉiÉÉ (AºÉÉÒA)</t>
    </r>
  </si>
  <si>
    <r>
      <t>(</t>
    </r>
    <r>
      <rPr>
        <i/>
        <sz val="10"/>
        <color rgb="FF000000"/>
        <rFont val="Rupee Foradian"/>
        <family val="2"/>
      </rPr>
      <t>`</t>
    </r>
    <r>
      <rPr>
        <i/>
        <sz val="10"/>
        <color rgb="FF000000"/>
        <rFont val="Helvetica"/>
        <family val="2"/>
      </rPr>
      <t xml:space="preserve"> </t>
    </r>
    <r>
      <rPr>
        <i/>
        <sz val="10"/>
        <color rgb="FF000000"/>
        <rFont val="Aryan2"/>
      </rPr>
      <t>BÉE®Éä½</t>
    </r>
    <r>
      <rPr>
        <i/>
        <sz val="10"/>
        <color rgb="FF000000"/>
        <rFont val="Helvetica"/>
        <family val="2"/>
      </rPr>
      <t>)</t>
    </r>
  </si>
  <si>
    <t>´ÉÉºiÉÉÊ´ÉBÉE</t>
  </si>
  <si>
    <t>¤É.+É.</t>
  </si>
  <si>
    <t>ºÉÆ.+É.</t>
  </si>
  <si>
    <r>
      <t>¤É.+É.</t>
    </r>
    <r>
      <rPr>
        <b/>
        <sz val="12"/>
        <color rgb="FF000000"/>
        <rFont val="Helvetica"/>
        <family val="2"/>
      </rPr>
      <t xml:space="preserve"> </t>
    </r>
  </si>
  <si>
    <t>+ÉxÉÖnÉxÉ</t>
  </si>
  <si>
    <t xml:space="preserve"> jÉ@hÉ</t>
  </si>
  <si>
    <t>AbÉÒ¤ÉÉÒ</t>
  </si>
  <si>
    <t>VÉÉ{ÉÉxÉ ºÉ®BÉEÉ®</t>
  </si>
  <si>
    <t xml:space="preserve">+ÉÉ&lt;Ç¤ÉÉÒ+ÉÉ®bÉÒ            </t>
  </si>
  <si>
    <t xml:space="preserve"> +ÉÉ&lt;ÇbÉÒA</t>
  </si>
  <si>
    <t xml:space="preserve">ªÉÚ®Éä       </t>
  </si>
  <si>
    <t>ªÉÚ®Éä{ÉÉÒªÉ ÉÊxÉ´Éä¶É ¤ÉéBÉE</t>
  </si>
  <si>
    <t>âóºÉÉÒ {ÉÉÊ®ºÉÆPÉ</t>
  </si>
  <si>
    <r>
      <t xml:space="preserve">£ÉÉMÉ </t>
    </r>
    <r>
      <rPr>
        <b/>
        <u/>
        <sz val="10"/>
        <color theme="1"/>
        <rFont val="Arial"/>
        <family val="2"/>
      </rPr>
      <t>I</t>
    </r>
    <r>
      <rPr>
        <b/>
        <u/>
        <sz val="10"/>
        <color theme="1"/>
        <rFont val="Aryan2"/>
      </rPr>
      <t xml:space="preserve"> : ÉÊ´Énä¶ÉÉÒ ºÉcÉªÉiÉÉ |ÉÉ{iÉ {ÉÉÊ®ªÉÉäVÉxÉÉAÆ - BÉäÆEpÉÒªÉ FÉäjÉ (¤ÉVÉ] +ÉxÉÖàÉÉxÉ 2018-19 àÉå 100 BÉE®Éä½ âó{ÉA +ÉlÉ´ÉÉ =ºÉºÉä +ÉÉÊvÉBÉE BÉäE ºÉÆÉÊ´ÉiÉ®hÉ ´ÉÉãÉÉÒ {ÉÉÊ®ªÉÉäVÉxÉÉAÆ)</t>
    </r>
  </si>
  <si>
    <t>jÉ@hÉ BÉEÉÒ ®ÉÉÊ¶É BÉE®åºÉÉÒ ÉÊàÉÉÊãÉªÉxÉ</t>
  </si>
  <si>
    <t xml:space="preserve">3257-+ÉÉ&lt;ÇAxÉbÉÒ  </t>
  </si>
  <si>
    <t xml:space="preserve">3073-+ÉÉ&lt;ÇAxÉbÉÒ  </t>
  </si>
  <si>
    <t xml:space="preserve">3306-+ÉÉ&lt;ÇAxÉbÉÒ  </t>
  </si>
  <si>
    <t xml:space="preserve">3611-+ÉÉ&lt;ÇAxÉbÉÒ   </t>
  </si>
  <si>
    <t xml:space="preserve">3611-+ÉÉ&lt;ÇAxÉbÉÒ  </t>
  </si>
  <si>
    <t xml:space="preserve">3337-+ÉÉ&lt;ÇAxÉbÉÒ  </t>
  </si>
  <si>
    <t>&lt;Ç+ÉÉ&lt;Ç¤ÉÉÒVÉÉÒAãÉAxÉ  0002</t>
  </si>
  <si>
    <t>ºÉÉÒ+ÉÉ&lt;ÇAxÉ106201{ÉÉÒ</t>
  </si>
  <si>
    <t>ºÉÉÒ+ÉÉ&lt;ÇAxÉ107501ªÉÚ</t>
  </si>
  <si>
    <r>
      <t>xÉÉMÉ{ÉÖ® àÉä]ÅÉä BÉäE ÉÊãÉA jÉ@hÉ ºÉÖÉÊ´ÉvÉÉ BÉE®É®</t>
    </r>
    <r>
      <rPr>
        <sz val="9"/>
        <color theme="1"/>
        <rFont val="Aryan2"/>
      </rPr>
      <t xml:space="preserve">   </t>
    </r>
  </si>
  <si>
    <t>¶Éc®ÉÒ ÉÊ´ÉBÉEÉºÉ àÉÆjÉÉãÉªÉ</t>
  </si>
  <si>
    <t>®äãÉ àÉÆjÉÉãÉªÉ</t>
  </si>
  <si>
    <t>º´ÉÉºlªÉ +ÉÉè® {ÉÉÊ®´ÉÉ® BÉEãªÉÉhÉ àÉÆjÉÉãÉªÉ</t>
  </si>
  <si>
    <t>®ÉK]ÅÉÒªÉ ¶Éc®ÉÒ º´ÉÉºlªÉ ÉÊàÉ¶ÉxÉ BÉEÉÒ ºÉcÉªÉiÉÉ BÉE®xÉÉ</t>
  </si>
  <si>
    <t>OÉÉàÉÉÒhÉ ÉÊ´ÉBÉEÉºÉ àÉÆjÉÉãÉªÉ</t>
  </si>
  <si>
    <t>OÉÉàÉÉÒhÉ ºÉÆ{ÉBÉÇEiÉÉ ÉÊxÉ´Éä¶É BÉEÉªÉÇ#ÉEàÉ ({ÉÉÊ®ªÉÉäVÉxÉÉ-3)</t>
  </si>
  <si>
    <t>{ÉÚ´ÉÉäÇkÉ® FÉäjÉ ®ÉVÉvÉÉxÉÉÒ ¶Éc® ÉÊ´ÉBÉEÉºÉ ÉÊxÉ´Éä¶É BÉEÉªÉÇ#ÉEàÉ {ÉÉÊ®ªÉÉäVÉxÉÉ-3</t>
  </si>
  <si>
    <t>{ÉÚ´ÉÉäÇkÉ® FÉäjÉ ÉÊ´ÉBÉEÉºÉ àÉÆjÉÉãÉªÉ</t>
  </si>
  <si>
    <t>{ÉÚ´ÉÉäÇkÉ® ®ÉVªÉ ºÉ½BÉE ÉÊxÉ´Éä¶É BÉEÉªÉÇ#ÉEàÉ {ÉÉÊ®ªÉÉäVÉxÉÉ-2</t>
  </si>
  <si>
    <t>{ÉªÉÉÇ´É®hÉ +ÉÉè® ´ÉxÉ àÉÆjÉÉãÉªÉ</t>
  </si>
  <si>
    <r>
      <t xml:space="preserve">ªÉàÉÖxÉÉ BÉEÉªÉÇ ªÉÉäVÉxÉÉ {ÉÉÊ®ªÉÉäVÉxÉÉ </t>
    </r>
    <r>
      <rPr>
        <sz val="8"/>
        <color rgb="FF000000"/>
        <rFont val="Helvetica"/>
        <family val="2"/>
      </rPr>
      <t>(III)</t>
    </r>
  </si>
  <si>
    <t>àÉÉxÉ´É ºÉÆºÉÉvÉxÉ ÉÊ´ÉBÉEÉºÉ àÉÆjÉÉãÉªÉ</t>
  </si>
  <si>
    <t>£ÉÉ®iÉÉÒªÉ |ÉÉètÉÉäÉÊMÉBÉEÉÒ ºÉÆºlÉÉxÉ, cèn®É¤ÉÉn BÉEÉÒ {ÉÉÊ®ºÉ® ÉÊ´ÉBÉEÉºÉ {ÉÉÊ®ªÉÉäVÉxÉÉ-2</t>
  </si>
  <si>
    <r>
      <t>bäÉÊbBÉäEÉÊb] |ÉäE] BÉEÉÉÊ®bÉä® {ÉÉÊ®ªÉÉäVÉxÉÉ (SÉ®hÉ-</t>
    </r>
    <r>
      <rPr>
        <sz val="8"/>
        <color rgb="FF000000"/>
        <rFont val="Helvetica"/>
        <family val="2"/>
      </rPr>
      <t xml:space="preserve"> I</t>
    </r>
    <r>
      <rPr>
        <sz val="9"/>
        <color theme="1"/>
        <rFont val="Aryan2"/>
      </rPr>
      <t>)(</t>
    </r>
    <r>
      <rPr>
        <sz val="8"/>
        <color rgb="FF000000"/>
        <rFont val="Helvetica"/>
        <family val="2"/>
      </rPr>
      <t>II</t>
    </r>
    <r>
      <rPr>
        <sz val="9"/>
        <color theme="1"/>
        <rFont val="Aryan2"/>
      </rPr>
      <t>)</t>
    </r>
  </si>
  <si>
    <r>
      <t>bäÉÊbBÉäEÉÊb] |ÉäE] BÉEÉÉÊ®bÉä® {ÉÉÊ®ªÉÉäVÉxÉÉ (SÉ®hÉ-2)(</t>
    </r>
    <r>
      <rPr>
        <sz val="8"/>
        <color rgb="FF000000"/>
        <rFont val="Helvetica"/>
        <family val="2"/>
      </rPr>
      <t>II</t>
    </r>
    <r>
      <rPr>
        <sz val="9"/>
        <color theme="1"/>
        <rFont val="Aryan2"/>
      </rPr>
      <t>)</t>
    </r>
  </si>
  <si>
    <r>
      <t xml:space="preserve">ÉÊnããÉÉÒ VÉxÉ pÖiÉ {ÉÉÊ®´ÉcxÉ |ÉhÉÉãÉÉÒ {ÉÉÊ®ªÉÉäVÉxÉÉ SÉ®hÉ-3 </t>
    </r>
    <r>
      <rPr>
        <sz val="9"/>
        <color theme="1"/>
        <rFont val="Arial"/>
        <family val="2"/>
      </rPr>
      <t>(II)</t>
    </r>
  </si>
  <si>
    <t xml:space="preserve">¶Éc®ÉÒ ÉÊ´ÉBÉEÉºÉ àÉÆjÉÉãÉªÉ                     </t>
  </si>
  <si>
    <t xml:space="preserve">8559-+ÉÉ&lt;ÇAxÉ   </t>
  </si>
  <si>
    <t xml:space="preserve">8065-+ÉÉ&lt;ÇAxÉ    </t>
  </si>
  <si>
    <t xml:space="preserve">8065-+ÉÉ&lt;ÇAxÉ   </t>
  </si>
  <si>
    <t xml:space="preserve">8330-+ÉÉ&lt;ÇAxÉ   </t>
  </si>
  <si>
    <t xml:space="preserve">8631-+ÉÉ&lt;ÇAxÉ   </t>
  </si>
  <si>
    <t xml:space="preserve">8066-+ÉÉ&lt;ÇAxÉ   </t>
  </si>
  <si>
    <t xml:space="preserve">8301-+ÉÉ&lt;ÇAxÉ   </t>
  </si>
  <si>
    <t xml:space="preserve">8864-+ÉÉ&lt;ÇAxÉ    </t>
  </si>
  <si>
    <t xml:space="preserve">8864-+ÉÉ&lt;ÇAxÉ   </t>
  </si>
  <si>
    <t xml:space="preserve">8752-+ÉÉ&lt;ÇAxÉ    </t>
  </si>
  <si>
    <t xml:space="preserve">8752-+ÉÉ&lt;ÇAxÉ   </t>
  </si>
  <si>
    <t xml:space="preserve">5074-+ÉÉ&lt;ÇAxÉ    </t>
  </si>
  <si>
    <t xml:space="preserve">5074-+ÉÉ&lt;ÇAxÉ   </t>
  </si>
  <si>
    <t xml:space="preserve">5035-+ÉÉ&lt;ÇAxÉ    </t>
  </si>
  <si>
    <t xml:space="preserve">5035-+ÉÉ&lt;ÇAxÉ   </t>
  </si>
  <si>
    <t xml:space="preserve">5345-+ÉÉ&lt;ÇAxÉ    </t>
  </si>
  <si>
    <t xml:space="preserve">5345-+ÉÉ&lt;ÇAxÉ   </t>
  </si>
  <si>
    <t xml:space="preserve">4765-+ÉÉ&lt;ÇAxÉ   </t>
  </si>
  <si>
    <t xml:space="preserve">5236-+ÉÉ&lt;ÇAxÉ    </t>
  </si>
  <si>
    <t xml:space="preserve">5236-+ÉÉ&lt;ÇAxÉ   </t>
  </si>
  <si>
    <t>5738-+ÉÉ&lt;ÇAxÉ</t>
  </si>
  <si>
    <t xml:space="preserve">4772-+ÉÉ&lt;ÇAxÉ    </t>
  </si>
  <si>
    <t xml:space="preserve">4772-+ÉÉ&lt;ÇAxÉ   </t>
  </si>
  <si>
    <t xml:space="preserve">5693-+ÉÉ&lt;ÇAxÉ    </t>
  </si>
  <si>
    <t xml:space="preserve">5693-+ÉÉ&lt;ÇAxÉ   </t>
  </si>
  <si>
    <t xml:space="preserve">5874-+ÉÉ&lt;ÇAxÉ   </t>
  </si>
  <si>
    <t>ºÉÉÒ+ÉÉ&lt;ÇAxÉ109501 b¤ãªÉÖ</t>
  </si>
  <si>
    <t xml:space="preserve"> +ÉÉ&lt;ÇbÉÒ{ÉÉÒÒ-215</t>
  </si>
  <si>
    <t xml:space="preserve"> +ÉÉ&lt;ÇbÉÒ{ÉÉÒÒ-234</t>
  </si>
  <si>
    <t xml:space="preserve"> +ÉÉ&lt;ÇbÉÒ{ÉÉÒÒ-209</t>
  </si>
  <si>
    <t xml:space="preserve">  +ÉÉ&lt;ÇbÉÒ{ÉÉÒÒ-225</t>
  </si>
  <si>
    <t>3257-+ÉÉ&lt;ÇAxÉbÉÒ</t>
  </si>
  <si>
    <t>3306-+ÉÉ&lt;ÇAxÉbÉÒ</t>
  </si>
  <si>
    <t>3337-+ÉÉ&lt;ÇAxÉbÉÒ</t>
  </si>
  <si>
    <t xml:space="preserve">  +ÉÉ&lt;ÇbÉÒ{ÉÉÒÒ-229</t>
  </si>
  <si>
    <t xml:space="preserve">  +ÉÉ&lt;ÇbÉÒ{ÉÉÒÒ-249  </t>
  </si>
  <si>
    <t xml:space="preserve">  +ÉÉ&lt;ÇbÉÒ{ÉÉÒÒ-247</t>
  </si>
  <si>
    <t xml:space="preserve">  +ÉÉ&lt;ÇbÉÒ{ÉÉÒÒ-258   </t>
  </si>
  <si>
    <t xml:space="preserve">  +ÉÉ&lt;ÇbÉÒ{ÉÉÒÒ-268   </t>
  </si>
  <si>
    <t>ºÉ½BÉE {ÉÉÊ®´ÉcxÉ +ÉÉè® ®ÉVÉàÉÉMÉÇ àÉÆjÉÉãÉªÉ</t>
  </si>
  <si>
    <t>{É®àÉÉhÉÖ &gt;óVÉÉÇ ÉÊ´É£ÉÉMÉ</t>
  </si>
  <si>
    <t xml:space="preserve">BÉÖEnÉxÉBÉÖEãÉàÉ xÉÉÉÊ£ÉBÉEÉÒªÉ ÉÊ´ÉtÉÖiÉ {ÉÉÊ®ªÉÉäVÉxÉÉ &lt;BÉEÉ&lt;Ç 3
                       </t>
  </si>
  <si>
    <t xml:space="preserve">BÉÖEnÉxÉBÉÖEãÉàÉ xÉÉÉÊ£ÉBÉEÉÒªÉ ÉÊ´ÉtÉÖiÉ {ÉÉÊ®ªÉÉäVÉxÉÉ &lt;BÉEÉ&lt;Ç 4
                       </t>
  </si>
  <si>
    <t>{ÉäªÉVÉãÉ +ÉÉ{ÉÚÉÊiÉÇ +ÉÉè® º´ÉSUiÉÉ àÉÆjÉÉãÉªÉ</t>
  </si>
  <si>
    <t xml:space="preserve">º´ÉSU £ÉÉ®iÉ ÉÊàÉ¶ÉxÉ ºÉcÉªÉiÉÉ +ÉÉÊ£ÉªÉÉxÉ </t>
  </si>
  <si>
    <t>ºÉÚFàÉ, ãÉPÉÖ +ÉÉè® àÉvªÉàÉ =tÉàÉ àÉÆjÉÉãÉªÉ</t>
  </si>
  <si>
    <t>|ÉÉètÉÉäÉÊMÉBÉEÉÒÒ BÉäExp |ÉhÉÉãÉÉÒ BÉEÉªÉÇ#ÉEàÉ</t>
  </si>
  <si>
    <t>ÉÊ´ÉtÉÖiÉ àÉÆjÉÉãÉªÉ</t>
  </si>
  <si>
    <t xml:space="preserve">{ÉÚ´ÉÉäÇkÉ® FÉäjÉ ÉÊ´ÉtÉÖiÉ |ÉhÉÉãÉÉÒ ºÉÖvÉÉ® {ÉÉÊ®ªÉÉäVÉxÉÉ        </t>
  </si>
  <si>
    <t xml:space="preserve">&lt;Çº]xÉÇ bäÉÊbBÉäEÉÊb] |ÉäE] BÉEÉì®ÉÒbÉä®-1 {ÉÉÊ®ªÉÉäVÉxÉÉ            </t>
  </si>
  <si>
    <t xml:space="preserve">®ÉK]ÅÉÒªÉ ®ÉVÉàÉÉMÉÇ +ÉÆiÉ® ºÉÆ{ÉBÉÇEiÉÉ ºÉÖvÉÉ® {ÉÉÊ®ªÉÉäVÉxÉÉ        </t>
  </si>
  <si>
    <t>MÉßc àÉÆjÉÉãÉªÉ</t>
  </si>
  <si>
    <r>
      <t>£ÉÉMÉ</t>
    </r>
    <r>
      <rPr>
        <b/>
        <sz val="9"/>
        <color theme="1"/>
        <rFont val="Helvetica"/>
        <family val="2"/>
      </rPr>
      <t xml:space="preserve"> I </t>
    </r>
    <r>
      <rPr>
        <b/>
        <sz val="11"/>
        <color theme="1"/>
        <rFont val="Aryan2"/>
      </rPr>
      <t>: ÉÊ´Énä¶ÉÉÒ ºÉcÉªÉiÉÉ |ÉÉ{iÉ {ÉÉÊ®ªÉÉäVÉxÉÉAÆ - BÉäÆEpÉÒªÉ FÉäjÉ (¤ÉVÉ] +ÉxÉÖàÉÉxÉ 2019-20 àÉå 100 BÉE®Éä½ âó{ÉA +ÉlÉ´ÉÉ =ºÉºÉä +ÉÉÊvÉBÉE BÉäE ºÉÆÉÊ´ÉiÉ®hÉ ´ÉÉãÉÉÒ {ÉÉÊ®ªÉÉäVÉxÉÉAÆ)</t>
    </r>
  </si>
  <si>
    <r>
      <rPr>
        <b/>
        <sz val="8"/>
        <color theme="1"/>
        <rFont val="Aryan2"/>
      </rPr>
      <t>VÉÉä½</t>
    </r>
    <r>
      <rPr>
        <b/>
        <sz val="8"/>
        <color theme="1"/>
        <rFont val="Helvetica"/>
        <family val="2"/>
      </rPr>
      <t xml:space="preserve">  </t>
    </r>
  </si>
  <si>
    <t xml:space="preserve">VÉÉä½   </t>
  </si>
  <si>
    <t xml:space="preserve">VÉÉä½  </t>
  </si>
  <si>
    <t xml:space="preserve"> +Éã{ÉºÉÆJªÉBÉE àÉÆjÉÉãÉªÉ</t>
  </si>
  <si>
    <t>{ÉÉäiÉ {ÉÉÊ®´ÉcxÉ àÉÆjÉÉãÉªÉ</t>
  </si>
  <si>
    <t xml:space="preserve">BÉßEÉÊ­É àÉÆjÉÉãÉªÉ </t>
  </si>
  <si>
    <t>31 àÉÉSÉÇ 2018 iÉBÉE ºÉÆÉÊ´ÉiÉ®hÉ</t>
  </si>
  <si>
    <t>31-03-2018 iÉBÉE jÉ@hÉ ®ÉÉÊ¶É BÉEÉ ={ÉªÉÉäMÉ (jÉ@hÉ ®ÉÉÊ¶É BÉEÉ |ÉÉÊiÉ¶ÉiÉ)</t>
  </si>
  <si>
    <r>
      <t>´ÉÉºiÉÉÊ´ÉBÉE                    2017-18            (</t>
    </r>
    <r>
      <rPr>
        <b/>
        <sz val="8.5"/>
        <color rgb="FF000000"/>
        <rFont val="Rupee Foradian"/>
        <family val="2"/>
      </rPr>
      <t>`</t>
    </r>
    <r>
      <rPr>
        <b/>
        <sz val="8.5"/>
        <color rgb="FF000000"/>
        <rFont val="Aryan2"/>
      </rPr>
      <t>BÉE®Éä½)</t>
    </r>
  </si>
  <si>
    <r>
      <t>ºÉÆ. +É.                      2018-19                      (</t>
    </r>
    <r>
      <rPr>
        <b/>
        <sz val="8.5"/>
        <color rgb="FF000000"/>
        <rFont val="Rupee Foradian"/>
        <family val="2"/>
      </rPr>
      <t>`</t>
    </r>
    <r>
      <rPr>
        <b/>
        <sz val="8.5"/>
        <color rgb="FF000000"/>
        <rFont val="Aryan2"/>
      </rPr>
      <t>BÉE®Éä½)</t>
    </r>
  </si>
  <si>
    <r>
      <t>¤É. +É.       2018-19               (</t>
    </r>
    <r>
      <rPr>
        <b/>
        <sz val="8.5"/>
        <color rgb="FF000000"/>
        <rFont val="Rupee Foradian"/>
        <family val="2"/>
      </rPr>
      <t>`</t>
    </r>
    <r>
      <rPr>
        <b/>
        <sz val="8.5"/>
        <color rgb="FF000000"/>
        <rFont val="Aryan2"/>
      </rPr>
      <t>BÉE®Éä½)</t>
    </r>
  </si>
  <si>
    <r>
      <t>¤É. +É.              2019-20                 (</t>
    </r>
    <r>
      <rPr>
        <b/>
        <sz val="8.5"/>
        <color rgb="FF000000"/>
        <rFont val="Rupee Foradian"/>
        <family val="2"/>
      </rPr>
      <t>`</t>
    </r>
    <r>
      <rPr>
        <b/>
        <sz val="8.5"/>
        <color rgb="FF000000"/>
        <rFont val="Aryan2"/>
      </rPr>
      <t>BÉE®Éä½)</t>
    </r>
  </si>
  <si>
    <r>
      <t>´ÉÉºiÉÉÊ´ÉBÉE |ÉÉÉÎ{iÉªÉÉÆ   2017-18 (</t>
    </r>
    <r>
      <rPr>
        <b/>
        <sz val="9"/>
        <color rgb="FF000000"/>
        <rFont val="Rupee Foradian"/>
        <family val="2"/>
      </rPr>
      <t>`</t>
    </r>
    <r>
      <rPr>
        <b/>
        <sz val="9"/>
        <color rgb="FF000000"/>
        <rFont val="Aryan2"/>
      </rPr>
      <t>BÉE®Éä½)</t>
    </r>
  </si>
  <si>
    <r>
      <t>¤É. +É.       2018-19 (</t>
    </r>
    <r>
      <rPr>
        <b/>
        <sz val="9"/>
        <color rgb="FF000000"/>
        <rFont val="Rupee Foradian"/>
        <family val="2"/>
      </rPr>
      <t>`</t>
    </r>
    <r>
      <rPr>
        <b/>
        <sz val="9"/>
        <color rgb="FF000000"/>
        <rFont val="Aryan2"/>
      </rPr>
      <t>BÉE®Éä½)</t>
    </r>
  </si>
  <si>
    <r>
      <t>ºÉÆ. +É.          2018-19 (</t>
    </r>
    <r>
      <rPr>
        <b/>
        <sz val="9"/>
        <color rgb="FF000000"/>
        <rFont val="Rupee Foradian"/>
        <family val="2"/>
      </rPr>
      <t>`</t>
    </r>
    <r>
      <rPr>
        <b/>
        <sz val="9"/>
        <color rgb="FF000000"/>
        <rFont val="Aryan2"/>
      </rPr>
      <t>BÉE®Éä½)</t>
    </r>
  </si>
  <si>
    <r>
      <t>¤É. +É.       2019-20 (</t>
    </r>
    <r>
      <rPr>
        <b/>
        <sz val="9"/>
        <color rgb="FF000000"/>
        <rFont val="Rupee Foradian"/>
        <family val="2"/>
      </rPr>
      <t>`</t>
    </r>
    <r>
      <rPr>
        <b/>
        <sz val="9"/>
        <color rgb="FF000000"/>
        <rFont val="Aryan2"/>
      </rPr>
      <t>BÉE®Éä½)</t>
    </r>
  </si>
  <si>
    <t xml:space="preserve">ãÉJÉxÉ&gt;ó àÉä]ÅÉä ®äãÉ {ÉÉÊ®ªÉÉäVÉxÉÉ ÉÊ´ÉkÉ ºÉÆÉÊ´ÉnÉ JÉ  </t>
  </si>
  <si>
    <r>
      <rPr>
        <sz val="9"/>
        <color theme="1"/>
        <rFont val="Aryan2"/>
      </rPr>
      <t>|ÉEÉÆºÉ ºÉ®BÉEÉ®</t>
    </r>
    <r>
      <rPr>
        <b/>
        <sz val="9"/>
        <color theme="1"/>
        <rFont val="Aryan2"/>
      </rPr>
      <t xml:space="preserve"> </t>
    </r>
  </si>
  <si>
    <t xml:space="preserve">|ÉEÉÆºÉ ºÉ®BÉEÉ® </t>
  </si>
  <si>
    <t>ºàÉÉ]Ç ÉÊºÉ]ÉÒ {ÉÉÊ®ªÉÉäVÉxÉÉ</t>
  </si>
  <si>
    <t>ÉÊnããÉÉÒ VÉãÉÉ{ÉÚÉÊiÉÇ ºÉÖvÉÉ® {ÉÉÊ®ªÉÉäVÉxÉÉ</t>
  </si>
  <si>
    <r>
      <t>{ÉÚ´ÉÉäÇkÉ® ºÉ½BÉE ºÉÆ{ÉBÉÇEiÉÉ ºÉÖvÉÉ® {ÉÉÊ®ªÉÉäVÉxÉÉ (SÉ®hÉ-1)</t>
    </r>
    <r>
      <rPr>
        <sz val="8"/>
        <color theme="1"/>
        <rFont val="Arial Narrow"/>
        <family val="2"/>
      </rPr>
      <t>(I)</t>
    </r>
    <r>
      <rPr>
        <sz val="8"/>
        <color theme="1"/>
        <rFont val="Aryan2"/>
      </rPr>
      <t xml:space="preserve">      </t>
    </r>
  </si>
  <si>
    <t xml:space="preserve">  +ÉÉ&lt;ÇbÉÒ{ÉÉÒÒ-238</t>
  </si>
  <si>
    <r>
      <t xml:space="preserve"> +ÉcàÉnÉ¤ÉÉn àÉä]ÅÉä {ÉÉÊ®ªÉÉäVÉxÉÉ (</t>
    </r>
    <r>
      <rPr>
        <sz val="8"/>
        <color rgb="FF000000"/>
        <rFont val="Helvetica"/>
        <family val="2"/>
      </rPr>
      <t>I</t>
    </r>
    <r>
      <rPr>
        <sz val="9"/>
        <color theme="1"/>
        <rFont val="Aryan2"/>
      </rPr>
      <t>)</t>
    </r>
  </si>
  <si>
    <r>
      <rPr>
        <sz val="8"/>
        <color theme="1"/>
        <rFont val="Aryan2"/>
      </rPr>
      <t>SÉäxxÉ&lt;Ç àÉä]ÅÉä {ÉÉÊ®ªÉÉäVÉxÉÉ (</t>
    </r>
    <r>
      <rPr>
        <sz val="8"/>
        <color theme="1"/>
        <rFont val="Arial Narrow"/>
        <family val="2"/>
      </rPr>
      <t>V</t>
    </r>
    <r>
      <rPr>
        <sz val="8"/>
        <color theme="1"/>
        <rFont val="Aryan2"/>
      </rPr>
      <t>)</t>
    </r>
    <r>
      <rPr>
        <sz val="8"/>
        <color theme="1"/>
        <rFont val="Helvetica"/>
        <family val="2"/>
      </rPr>
      <t xml:space="preserve">                                             </t>
    </r>
  </si>
  <si>
    <r>
      <rPr>
        <sz val="8"/>
        <color theme="1"/>
        <rFont val="Aryan2"/>
      </rPr>
      <t>®É­]ÅÉÒªÉ MÉÆMÉÉ xÉnÉÒ ¤ÉÆÉÊºÉxÉ {ÉÉÊ®ªÉÉäVÉxÉÉ</t>
    </r>
    <r>
      <rPr>
        <sz val="8"/>
        <color theme="1"/>
        <rFont val="Helvetica"/>
        <family val="2"/>
      </rPr>
      <t xml:space="preserve">                                     </t>
    </r>
  </si>
  <si>
    <t>®É­]ÅÉÒªÉ VÉãÉàÉÉMÉÇ-1 (VÉãÉàÉÉMÉÇ ÉÊ´ÉBÉEÉºÉ) {ÉÉÊ®ªÉÉäVÉxÉÉ BÉEÉ FÉàÉiÉÉ ´ÉvÉÇxÉ</t>
  </si>
  <si>
    <t>®É­]ÅÉÒªÉ bäªÉ®ÉÒ ºÉcÉªÉiÉÉ {ÉÉÊ®ªÉÉäVÉxÉÉ</t>
  </si>
  <si>
    <t>ºÉàÉäÉÊBÉEiÉ iÉ]ÉÒªÉ FÉäjÉ |É¤ÉÆvÉxÉ {ÉÉÊ®ªÉÉäVÉxÉÉ</t>
  </si>
  <si>
    <t>®É­]ÅÉÒªÉ SÉ#ÉE´ÉÉiÉ VÉÉäÉÊJÉàÉ ={É¶ÉàÉxÉ {ÉÉÊ®ªÉÉäVÉxÉÉ</t>
  </si>
  <si>
    <r>
      <rPr>
        <sz val="8"/>
        <color theme="1"/>
        <rFont val="Aryan2"/>
      </rPr>
      <t>®É­]ÅÉÒªÉ SÉ#ÉE´ÉÉiÉ VÉÉäÉÊJÉàÉ ={É¶ÉàÉxÉ {ÉÉÊ®ªÉÉäVÉxÉÉ</t>
    </r>
    <r>
      <rPr>
        <sz val="8"/>
        <color theme="1"/>
        <rFont val="Helvetica"/>
        <family val="2"/>
      </rPr>
      <t xml:space="preserve">-II                                </t>
    </r>
  </si>
  <si>
    <r>
      <rPr>
        <sz val="8"/>
        <color theme="1"/>
        <rFont val="Aryan2"/>
      </rPr>
      <t>iÉBÉExÉÉÒBÉEÉÒ ÉÊ¶ÉFÉÉ MÉÖhÉ´ÉkÉÉ ºÉÖvÉÉ® {ÉÉÊ®ªÉÉäVÉxÉÉ</t>
    </r>
    <r>
      <rPr>
        <sz val="8"/>
        <color theme="1"/>
        <rFont val="Helvetica"/>
        <family val="2"/>
      </rPr>
      <t xml:space="preserve"> - III                      </t>
    </r>
  </si>
  <si>
    <r>
      <t>£ÉÉMÉ</t>
    </r>
    <r>
      <rPr>
        <b/>
        <sz val="8"/>
        <color theme="1"/>
        <rFont val="Aryan2"/>
      </rPr>
      <t>-</t>
    </r>
    <r>
      <rPr>
        <b/>
        <sz val="8"/>
        <color theme="1"/>
        <rFont val="Helvetica"/>
        <family val="2"/>
      </rPr>
      <t>II (ii</t>
    </r>
    <r>
      <rPr>
        <b/>
        <sz val="10"/>
        <color theme="1"/>
        <rFont val="Helvetica"/>
        <family val="2"/>
      </rPr>
      <t>)</t>
    </r>
    <r>
      <rPr>
        <b/>
        <sz val="10"/>
        <color theme="1"/>
        <rFont val="Aryan2"/>
      </rPr>
      <t xml:space="preserve"> |ÉàÉÖJÉ ÉÊ´Énä¶ÉÉÒ ºÉcÉªÉiÉÉ |ÉÉ{iÉ {ÉÉÊ®ªÉÉäVÉxÉÉAÆ-®ÉVªÉ FÉäjÉ (¤É.+É. 2019-20 àÉå 100 BÉE®Éä½ âó{ÉA +ÉlÉ´ÉÉ &lt;ºÉºÉä +ÉÉÊvÉBÉE BÉäE ºÉÆÉÊ´ÉiÉ®hÉ ´ÉÉãÉÉÒ {ÉÉÊ®ªÉÉäVÉxÉÉAÆ)</t>
    </r>
  </si>
  <si>
    <t>ÉÊuiÉÉÒªÉ OÉÉàÉÉÒhÉ ºÉÆ{ÉBÉÇEiÉÉ ÉÊxÉ´Éä¶É BÉEÉªÉÇ#ÉEàÉ-{ÉÉÊ®ªÉÉäVÉxÉÉ-1</t>
  </si>
  <si>
    <t>ÉÊuiÉÉÒªÉ {ÉÉÎ¶SÉàÉ ¤ÉÆMÉÉãÉ ÉÊ´ÉBÉEÉºÉ ÉÊ´ÉkÉ BÉEÉªÉÇ#ÉEàÉ</t>
  </si>
  <si>
    <t>ÉÊ´É¶ÉÉMÉ{ÉkÉxÉàÉ-SÉäxxÉ&lt;Ç +ÉÉätÉÉäÉÊMÉBÉE BÉEÉÉÊ®bÉä® ÉÊ´ÉBÉEÉºÉ BÉEÉªÉÇ#ÉEàÉ -         {ÉÉÊ®ªÉÉäVÉxÉÉ -1</t>
  </si>
  <si>
    <t>àÉvªÉ |Énä¶É &gt;óVÉÉÇ FÉàÉiÉÉ ºÉÖvÉÉ® ÉÊxÉ´Éä¶É BÉEÉªÉÇ#ÉEàÉ {ÉÉÊ®ªÉÉäVÉxÉÉ (AàÉA{ÉEA{ÉE) {ÉÉÊ®ªÉÉäVÉxÉÉ-2</t>
  </si>
  <si>
    <t>ÉÊcàÉÉSÉãÉ |Énä¶É º´ÉSU &gt;óVÉÉÇ ºÉÆ|ÉäFÉhÉ ÉÊxÉ´Éä¶É BÉEÉªÉÇ#ÉEàÉ - {ÉÉÊ®ªÉÉäVÉxÉÉ-2</t>
  </si>
  <si>
    <t>=. |É. |ÉàÉÖJÉ ÉÊVÉãÉÉ ºÉ½BÉE ºÉÖvÉÉ® {ÉÉÊ®ªÉÉäVÉxÉÉ</t>
  </si>
  <si>
    <t>BÉExÉÉÇ]BÉE ºÉàÉäÉÊBÉEiÉ ¶Éc®ÉÒ VÉãÉ |É¤ÉÆvÉ ÉÊxÉ´Éä¶É BÉEÉªÉÇ#ÉEàÉ {ÉÉÊ®ªÉÉäVÉxÉÉ-1</t>
  </si>
  <si>
    <t>BÉEÉäãÉBÉEÉiÉÉ {ÉªÉÉÇ´É®hÉ ºÉÖvÉÉ® ÉÊxÉ´Éä¶É BÉEÉªÉÇ#ÉEàÉ {ÉÉÊ®ªÉÉäVÉxÉÉ - 2</t>
  </si>
  <si>
    <t>àÉvªÉ |Énä¶É BÉEÉè¶ÉãÉ ÉÊ´ÉBÉEÉºÉ {ÉÉÊ®ªÉÉäVÉxÉÉ</t>
  </si>
  <si>
    <t>BÉEÉäãÉBÉEÉiÉÉ {ÉªÉÉÇ´É®hÉ ºÉÖvÉÉ® ÉÊxÉ´Éä¶É BÉEÉªÉÇ#ÉEàÉ - ]ÅÉÆ¶É-3</t>
  </si>
  <si>
    <t>ÉÊ¤ÉcÉ® ¶Éc®ÉÒ ÉÊ´ÉBÉEÉºÉ ÉÊxÉ´Éä¶É BÉEÉªÉÇBÉE®àÉ ]ÅÉÆ¶É-2</t>
  </si>
  <si>
    <t>{ÉÉÎ¶SÉàÉ ¤ÉÆMÉÉãÉ {ÉäªÉVÉãÉ FÉäjÉ ºÉÖvÉÉ® {ÉÉÊ®ªÉÉäVÉxÉÉ</t>
  </si>
  <si>
    <t>MÉÖVÉ®ÉiÉ OÉÉàÉÉÒhÉ ºÉ½BÉE {ÉÉÊ®ªÉÉäVÉxÉÉ</t>
  </si>
  <si>
    <t>àÉvªÉ |Énä¶É OÉÉàÉÉÒhÉ ºÉÆ{ÉBÉÇEiÉÉ {ÉÉÊ®ªÉÉäVÉxÉÉ</t>
  </si>
  <si>
    <t>cèn®É¤ÉÉn ¤ÉÉc®ÉÒ ÉÊ®ÆMÉ ®Éä½ {ÉÉÊ®ªÉÉäVÉxÉÉ (SÉ®hÉ-2)</t>
  </si>
  <si>
    <t>SÉäxxÉ&lt;Ç ºÉàÉÖpÉÒ VÉãÉ ÉÊ´ÉãÉ´ÉhÉÉÒBÉE®hÉ ºÉÆªÉÆjÉ-1 BÉäE ÉÊxÉàÉÉÇhÉ BÉEÉ ÉÊxÉàÉÉÇhÉ</t>
  </si>
  <si>
    <t>cÉÊ®ªÉÉhÉÉ ÉÊ´ÉiÉ®hÉ |ÉhÉÉãÉÉÒ =xxÉªÉxÉ {ÉÉÊ®ªÉÉäVÉxÉÉ</t>
  </si>
  <si>
    <r>
      <t xml:space="preserve"> +ÉÉMÉ®É VÉãÉ +ÉÉ{ÉÚÉÊiÉÇ {ÉÉÊ®ªÉÉäVÉxÉÉ -</t>
    </r>
    <r>
      <rPr>
        <sz val="8"/>
        <color rgb="FF000000"/>
        <rFont val="Arial"/>
        <family val="2"/>
      </rPr>
      <t xml:space="preserve"> II</t>
    </r>
  </si>
  <si>
    <r>
      <t>{ÉÉÎ¶SÉàÉ ¤ÉÆMÉÉãÉ àÉå OÉÉàÉ {ÉÆSÉÉªÉiÉÉå BÉäE ºÉÆºlÉÉMÉiÉ ºÉÖo¸ÉÒBÉE®hÉ BÉäE ÉÊãÉA ÉÊ´ÉkÉÉÒªÉ ºÉcÉªÉiÉÉ SÉ®hÉ-</t>
    </r>
    <r>
      <rPr>
        <sz val="9"/>
        <color rgb="FF000000"/>
        <rFont val="Arial Narrow"/>
        <family val="2"/>
      </rPr>
      <t>II</t>
    </r>
  </si>
  <si>
    <t>iÉÉÊàÉãÉxÉÉbÖ ÉÊºÉÆSÉÉ&lt;ÇBÉßEiÉ BÉßEÉÊ­É +ÉÉvÉÖÉÊxÉBÉEÉÒBÉE®hÉ {ÉÉÊ®ªÉÉäVÉxÉÉ</t>
  </si>
  <si>
    <t>ºÉàÉäÉÊBÉEiÉ +ÉÉVÉÉÒÉÊ´ÉBÉEÉ ºÉcÉªÉiÉÉ {ÉÉÊ®ªÉÉäVÉxÉÉ</t>
  </si>
  <si>
    <t>ÉÊ¤ÉcÉ® àÉå ÉÊ¶ÉFÉBÉE ºÉFÉàÉiÉÉ ´ÉvÉÇxÉ +ÉÉ{É®ä¶ÉxÉ</t>
  </si>
  <si>
    <t>ÉÊ¤ÉcÉ® OÉÉàÉÉÒhÉ ºÉ½BÉE {ÉÉÊ®ªÉÉäVÉxÉÉ</t>
  </si>
  <si>
    <t>àÉâóºlÉãÉ FÉäjÉÉå BÉäE ÉÊãÉA ®ÉVÉºlÉÉxÉ VÉãÉ FÉäjÉ {ÉÖxÉºÉÈÆ®SÉxÉÉ {ÉÉÊ®ªÉÉäVÉxÉÉ</t>
  </si>
  <si>
    <t xml:space="preserve"> =kÉ®ÉJÉÆb ÉÊ´ÉBÉäÆEpÉÒBÉßEiÉ VÉãÉºÉÆ£É® ÉÊ´ÉBÉEÉºÉ {ÉÉÊ®ªÉÉäVÉxÉÉ SÉ®hÉ-2 OÉÉàªÉÉ 2</t>
  </si>
  <si>
    <r>
      <t>¤ÉåMÉãÉÖâó àÉä]ÅÉä SÉ®hÉ-</t>
    </r>
    <r>
      <rPr>
        <sz val="8"/>
        <color rgb="FF000000"/>
        <rFont val="Helvetica"/>
        <family val="2"/>
      </rPr>
      <t>II</t>
    </r>
    <r>
      <rPr>
        <sz val="9"/>
        <color theme="1"/>
        <rFont val="Aryan2"/>
      </rPr>
      <t xml:space="preserve">   </t>
    </r>
  </si>
  <si>
    <t xml:space="preserve"> 1/2642</t>
  </si>
  <si>
    <t>8559-+ÉÉ&lt;ÇAxÉ</t>
  </si>
  <si>
    <t>8330-+ÉÉ&lt;ÇAxÉ</t>
  </si>
  <si>
    <t>8631-+ÉÉ&lt;ÇAxÉ</t>
  </si>
  <si>
    <t>8066-+ÉÉ&lt;ÇAxÉ</t>
  </si>
  <si>
    <t>8301-+ÉÉ&lt;ÇAxÉ</t>
  </si>
  <si>
    <r>
      <rPr>
        <sz val="8"/>
        <color theme="1"/>
        <rFont val="Aryan2"/>
      </rPr>
      <t xml:space="preserve">àÉÖÆ¤É&lt;Ç àÉä]ÅÉä ãÉÉ&lt;xÉ 3 {ÉÉÊ®ªÉÉäVÉxÉÉ </t>
    </r>
    <r>
      <rPr>
        <sz val="8"/>
        <color theme="1"/>
        <rFont val="Helvetica"/>
        <family val="2"/>
      </rPr>
      <t xml:space="preserve"> (II)                                            </t>
    </r>
  </si>
  <si>
    <t>{ÉÉÒAàÉVÉÉÒAºÉ´ÉÉ&lt;Ç OÉÉàÉÉÒhÉ ºÉ½BÉE {ÉÉÊ®ªÉÉäVÉxÉÉ cäiÉÖ +ÉÉÊiÉÉÊ®kÉE ÉÊ´ÉkÉ{ÉÉä­ÉhÉ</t>
  </si>
  <si>
    <t>{ÉÚ´ÉÉäÇkÉ® OÉÉàÉÉÒhÉ +ÉÉVÉÉÒÉÊ´ÉBÉEÉ {ÉÉÊ®ªÉÉäVÉxÉÉ</t>
  </si>
  <si>
    <t>BÉEàÉ +ÉÉªÉ ´ÉÉãÉä ®ÉVªÉÉå BÉäE ÉÊãÉA OÉÉàÉÉÒhÉ {ÉäªÉVÉãÉ +ÉÉ{ÉÚÉÊiÉÇ +ÉÉè® º´ÉSUiÉÉ {ÉÉÊ®ªÉÉäVÉxÉÉ</t>
  </si>
  <si>
    <t>®É­]ÅÉÒªÉ AbÂºÉ ÉÊxÉªÉÆjÉhÉ ºÉcÉªÉiÉÉ {ÉÉÊ®ªÉÉäVÉxÉÉ</t>
  </si>
  <si>
    <t>àÉvªÉ |Énä¶É &gt;óVÉÉÇ nFÉiÉÉ ºÉÖvÉÉ® ÉÊxÉ´Éä¶É BÉEÉªÉÇ#ÉEàÉ {ÉÉÊ®ªÉÉäVÉxÉÉ</t>
  </si>
  <si>
    <t>®ÉVÉºlÉÉxÉ ®ÉVªÉ ®ÉVÉàÉÉMÉÇ ÉÊxÉ´Éä¶É BÉEÉªÉÇ#ÉEàÉ-{ÉÉÊ®ªÉÉäVÉxÉÉ-1</t>
  </si>
  <si>
    <t>ÉÊ¤ÉcÉ® ¶Éc®ÉÒ ÉÊ´ÉBÉEÉºÉ ÉÊxÉ´Éä¶É BÉEÉªÉÇ#ÉEàÉ-{ÉÉÊ®ªÉÉäVÉxÉÉ-1</t>
  </si>
  <si>
    <t xml:space="preserve"> =iBÉßE­]iÉÉ +ÉÉè® ºÉÉàªÉiÉÉ BÉäE ÉÊãÉA +ÉÉèÉÊb¶ÉÉ =SSÉiÉ® ÉÊ¶ÉFÉÉ BÉEÉªÉÇ#ÉEàÉ</t>
  </si>
  <si>
    <t>ÉÊuiÉÉÒÒªÉ MÉÖVÉ®ÉiÉ ®ÉVªÉ ®ÉVÉàÉMÉÇ {ÉÉÊ®ªÉÉäVÉxÉÉ</t>
  </si>
  <si>
    <t xml:space="preserve"> +ÉÉ&lt;Ç-856+ÉÉ&lt;ÇAxÉ</t>
  </si>
  <si>
    <t xml:space="preserve"> +ÉÉxwÉ |Énä¶É OÉÉàÉÉÒhÉ ºÉàÉÉ´Éä¶ÉÉÒ ÉÊ´ÉBÉEÉºÉ {ÉÉÊ®ªÉÉäVÉxÉÉ</t>
  </si>
  <si>
    <t xml:space="preserve"> 1/2641</t>
  </si>
  <si>
    <t>xÉ&lt;Ç àÉÆÉÊVÉãÉ - +Éã{ÉºÉÆJªÉÉÆBÉE BÉäE ÉÊãÉA ÉÊ¶ÉFÉÉ +ÉÉè® BÉEÉè¶ÉãÉ |ÉÉÊ¶ÉFÉhÉ {ÉÉÊ®ªÉÉäVÉxÉÉ</t>
  </si>
  <si>
    <t>ºÉà{ÉÉä­ÉhÉÉÒªÉ iÉ]ÉÒªÉ ºÉÆ®FÉhÉ +ÉÉè® |É¤ÉÆvÉxÉ ÉÊxÉ´Éä¶É BÉEÉªÉÇ#ÉEàÉ-{ÉÉÊ®ªÉÉäVÉxÉÉ</t>
  </si>
  <si>
    <t xml:space="preserve"> +ÉÉÆwÉ |Énä¶É ºÉ£ÉÉÒ 24!7-ºÉ£ÉÉÒ {ÉÉÊ®ªÉÉäVÉxÉÉ+ÉÉå BÉäE ÉÊãÉA ÉÊ´ÉtÉÖiÉ</t>
  </si>
  <si>
    <t xml:space="preserve">+ÉÉÆwÉÉ |Énè¶É 24 ! 7-ºÉ£ÉÉÒ {ÉÉÊ®ªÉÉäVÉxÉÉ+ÉÉå BÉäE ÉÊãÉA ÉÊ´ÉtÉÖiÉ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</si>
</sst>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sz val="9"/>
      <name val="Helvetica"/>
      <family val="2"/>
    </font>
    <font>
      <b/>
      <sz val="9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sz val="8.5"/>
      <color theme="1"/>
      <name val="Aryan2"/>
    </font>
    <font>
      <sz val="8.5"/>
      <color theme="1"/>
      <name val="Helvetica"/>
      <family val="2"/>
    </font>
    <font>
      <sz val="9"/>
      <color rgb="FF000000"/>
      <name val="Aryan2"/>
    </font>
    <font>
      <sz val="8"/>
      <color rgb="FF000000"/>
      <name val="Aryan2"/>
    </font>
    <font>
      <sz val="7"/>
      <color rgb="FF000000"/>
      <name val="Arial"/>
      <family val="2"/>
    </font>
    <font>
      <b/>
      <sz val="8.5"/>
      <color theme="1"/>
      <name val="Aryan2"/>
    </font>
    <font>
      <b/>
      <sz val="8.5"/>
      <color theme="1"/>
      <name val="Helvetica"/>
      <family val="2"/>
    </font>
    <font>
      <sz val="8"/>
      <color theme="1"/>
      <name val="Aryan2"/>
    </font>
    <font>
      <sz val="8"/>
      <color rgb="FF000000"/>
      <name val="Arial"/>
      <family val="2"/>
    </font>
    <font>
      <b/>
      <sz val="10"/>
      <color theme="1"/>
      <name val="Aryan2"/>
    </font>
    <font>
      <b/>
      <sz val="8"/>
      <color theme="1"/>
      <name val="Aryan2"/>
    </font>
    <font>
      <b/>
      <sz val="10"/>
      <color theme="1"/>
      <name val="Helvetica"/>
      <family val="2"/>
    </font>
    <font>
      <b/>
      <sz val="8.5"/>
      <color rgb="FF000000"/>
      <name val="Aryan2"/>
    </font>
    <font>
      <b/>
      <sz val="8.5"/>
      <color rgb="FF000000"/>
      <name val="Rupee Foradian"/>
      <family val="2"/>
    </font>
    <font>
      <b/>
      <sz val="9"/>
      <color theme="1"/>
      <name val="Arial"/>
      <family val="2"/>
    </font>
    <font>
      <i/>
      <sz val="10"/>
      <color rgb="FF000000"/>
      <name val="Helvetica"/>
      <family val="2"/>
    </font>
    <font>
      <i/>
      <sz val="10"/>
      <color rgb="FF000000"/>
      <name val="Rupee Foradian"/>
      <family val="2"/>
    </font>
    <font>
      <i/>
      <sz val="10"/>
      <color rgb="FF000000"/>
      <name val="Aryan2"/>
    </font>
    <font>
      <b/>
      <sz val="12"/>
      <color rgb="FF000000"/>
      <name val="Aryan2"/>
    </font>
    <font>
      <b/>
      <sz val="12"/>
      <color rgb="FF000000"/>
      <name val="Helvetica"/>
      <family val="2"/>
    </font>
    <font>
      <sz val="12"/>
      <color rgb="FF000000"/>
      <name val="Aryan2"/>
    </font>
    <font>
      <b/>
      <sz val="9"/>
      <color theme="1"/>
      <name val="Aryan2"/>
    </font>
    <font>
      <sz val="9"/>
      <color theme="1"/>
      <name val="Aryan2"/>
    </font>
    <font>
      <b/>
      <u/>
      <sz val="10"/>
      <color theme="1"/>
      <name val="Aryan2"/>
    </font>
    <font>
      <b/>
      <u/>
      <sz val="10"/>
      <color theme="1"/>
      <name val="Arial"/>
      <family val="2"/>
    </font>
    <font>
      <b/>
      <sz val="11"/>
      <color theme="1"/>
      <name val="Aryan2"/>
    </font>
    <font>
      <b/>
      <sz val="9"/>
      <color rgb="FF000000"/>
      <name val="Aryan2"/>
    </font>
    <font>
      <b/>
      <sz val="9"/>
      <color rgb="FF000000"/>
      <name val="Rupee Foradian"/>
      <family val="2"/>
    </font>
    <font>
      <sz val="8"/>
      <color rgb="FF000000"/>
      <name val="Helvetica"/>
      <family val="2"/>
    </font>
    <font>
      <sz val="9"/>
      <color theme="1"/>
      <name val="Arial"/>
      <family val="2"/>
    </font>
    <font>
      <b/>
      <sz val="8"/>
      <color rgb="FF000000"/>
      <name val="Aryan2"/>
    </font>
    <font>
      <sz val="8"/>
      <color theme="1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17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0" borderId="2" xfId="0" applyFill="1" applyBorder="1"/>
    <xf numFmtId="14" fontId="0" fillId="0" borderId="0" xfId="0" applyNumberFormat="1"/>
    <xf numFmtId="0" fontId="3" fillId="3" borderId="0" xfId="0" applyFont="1" applyFill="1"/>
    <xf numFmtId="14" fontId="3" fillId="3" borderId="0" xfId="0" applyNumberFormat="1" applyFont="1" applyFill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4" fillId="0" borderId="0" xfId="0" applyFont="1" applyBorder="1"/>
    <xf numFmtId="0" fontId="4" fillId="0" borderId="7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4" fontId="4" fillId="0" borderId="0" xfId="0" applyNumberFormat="1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47" fontId="4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9" fillId="0" borderId="0" xfId="0" applyNumberFormat="1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8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" fontId="17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35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top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zoomScaleNormal="100" workbookViewId="0">
      <selection activeCell="C2" sqref="C2"/>
    </sheetView>
  </sheetViews>
  <sheetFormatPr defaultRowHeight="15" x14ac:dyDescent="0.25"/>
  <cols>
    <col min="4" max="8" width="4.28515625" customWidth="1"/>
    <col min="9" max="9" width="12" bestFit="1" customWidth="1"/>
    <col min="10" max="10" width="13.5703125" bestFit="1" customWidth="1"/>
    <col min="11" max="12" width="12" bestFit="1" customWidth="1"/>
    <col min="13" max="13" width="12.42578125" bestFit="1" customWidth="1"/>
    <col min="14" max="14" width="13.5703125" bestFit="1" customWidth="1"/>
    <col min="15" max="15" width="13.42578125" bestFit="1" customWidth="1"/>
    <col min="16" max="16" width="14.42578125" bestFit="1" customWidth="1"/>
    <col min="17" max="17" width="13.7109375" bestFit="1" customWidth="1"/>
    <col min="18" max="18" width="14.7109375" bestFit="1" customWidth="1"/>
    <col min="19" max="19" width="16.42578125" bestFit="1" customWidth="1"/>
    <col min="20" max="20" width="17.5703125" style="2" bestFit="1" customWidth="1"/>
    <col min="21" max="21" width="15.28515625" bestFit="1" customWidth="1"/>
    <col min="22" max="22" width="16.28515625" bestFit="1" customWidth="1"/>
    <col min="23" max="23" width="3.85546875" customWidth="1"/>
    <col min="24" max="24" width="7.7109375" hidden="1" customWidth="1"/>
    <col min="25" max="25" width="8.7109375" hidden="1" customWidth="1"/>
    <col min="26" max="26" width="14.42578125" hidden="1" customWidth="1"/>
    <col min="27" max="27" width="15.42578125" hidden="1" customWidth="1"/>
    <col min="28" max="28" width="15.7109375" hidden="1" customWidth="1"/>
    <col min="29" max="29" width="12" bestFit="1" customWidth="1"/>
    <col min="30" max="30" width="12.5703125" bestFit="1" customWidth="1"/>
    <col min="31" max="31" width="15.140625" hidden="1" customWidth="1"/>
    <col min="32" max="32" width="16.140625" hidden="1" customWidth="1"/>
    <col min="33" max="33" width="16.42578125" hidden="1" customWidth="1"/>
    <col min="34" max="34" width="9.85546875" bestFit="1" customWidth="1"/>
    <col min="35" max="35" width="11.42578125" hidden="1" customWidth="1"/>
    <col min="36" max="36" width="16.140625" hidden="1" customWidth="1"/>
  </cols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>
        <v>250000000</v>
      </c>
      <c r="J2">
        <v>0</v>
      </c>
      <c r="K2">
        <v>0</v>
      </c>
      <c r="L2">
        <v>0</v>
      </c>
      <c r="M2">
        <v>10287021</v>
      </c>
      <c r="N2">
        <v>715302744</v>
      </c>
      <c r="O2">
        <v>15000000</v>
      </c>
      <c r="P2">
        <v>1089129000</v>
      </c>
      <c r="Q2">
        <v>25287021</v>
      </c>
      <c r="R2">
        <v>1804431744</v>
      </c>
      <c r="S2">
        <v>34431183</v>
      </c>
      <c r="T2" s="2">
        <v>2500000000</v>
      </c>
      <c r="U2">
        <v>-25287021</v>
      </c>
      <c r="V2">
        <v>-1804431744</v>
      </c>
      <c r="W2" t="s">
        <v>44</v>
      </c>
      <c r="X2" t="s">
        <v>45</v>
      </c>
      <c r="Y2" t="s">
        <v>45</v>
      </c>
      <c r="Z2" t="s">
        <v>45</v>
      </c>
      <c r="AA2" t="s">
        <v>45</v>
      </c>
      <c r="AB2" t="s">
        <v>45</v>
      </c>
      <c r="AC2">
        <v>0</v>
      </c>
      <c r="AD2">
        <v>0</v>
      </c>
      <c r="AE2" t="s">
        <v>45</v>
      </c>
      <c r="AF2" t="s">
        <v>45</v>
      </c>
      <c r="AG2" t="s">
        <v>45</v>
      </c>
      <c r="AH2">
        <v>1</v>
      </c>
      <c r="AI2">
        <v>72.608599999999996</v>
      </c>
      <c r="AJ2">
        <v>72.608599999999996</v>
      </c>
    </row>
    <row r="3" spans="1:36" x14ac:dyDescent="0.25">
      <c r="A3" t="s">
        <v>36</v>
      </c>
      <c r="B3" t="s">
        <v>37</v>
      </c>
      <c r="C3" t="s">
        <v>46</v>
      </c>
      <c r="D3" t="s">
        <v>39</v>
      </c>
      <c r="E3" t="s">
        <v>40</v>
      </c>
      <c r="F3" t="s">
        <v>41</v>
      </c>
      <c r="G3" t="s">
        <v>42</v>
      </c>
      <c r="H3" t="s">
        <v>43</v>
      </c>
      <c r="I3">
        <v>125200000</v>
      </c>
      <c r="J3">
        <v>20288852.82</v>
      </c>
      <c r="K3">
        <v>15326493</v>
      </c>
      <c r="L3">
        <v>1000000000</v>
      </c>
      <c r="M3">
        <v>13099428</v>
      </c>
      <c r="N3">
        <v>902020304</v>
      </c>
      <c r="O3">
        <v>13772473</v>
      </c>
      <c r="P3">
        <v>1000000000</v>
      </c>
      <c r="Q3">
        <v>26871901</v>
      </c>
      <c r="R3">
        <v>1902020304</v>
      </c>
      <c r="S3">
        <v>16526968</v>
      </c>
      <c r="T3" s="2">
        <v>1200000000</v>
      </c>
      <c r="U3">
        <v>-11545408</v>
      </c>
      <c r="V3">
        <v>-902020304</v>
      </c>
      <c r="W3" t="s">
        <v>44</v>
      </c>
      <c r="X3" t="s">
        <v>45</v>
      </c>
      <c r="Y3" t="s">
        <v>45</v>
      </c>
      <c r="Z3" t="s">
        <v>45</v>
      </c>
      <c r="AA3" t="s">
        <v>45</v>
      </c>
      <c r="AB3" t="s">
        <v>45</v>
      </c>
      <c r="AC3">
        <v>11764493.23</v>
      </c>
      <c r="AD3">
        <v>758044261</v>
      </c>
      <c r="AE3" t="s">
        <v>45</v>
      </c>
      <c r="AF3" t="s">
        <v>45</v>
      </c>
      <c r="AG3" t="s">
        <v>45</v>
      </c>
      <c r="AH3">
        <v>1</v>
      </c>
      <c r="AI3">
        <v>72.608599999999996</v>
      </c>
      <c r="AJ3">
        <v>72.608599999999996</v>
      </c>
    </row>
    <row r="4" spans="1:36" x14ac:dyDescent="0.25">
      <c r="A4" t="s">
        <v>36</v>
      </c>
      <c r="B4" t="s">
        <v>37</v>
      </c>
      <c r="C4" t="s">
        <v>47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>
        <v>300000000</v>
      </c>
      <c r="J4">
        <v>85000000</v>
      </c>
      <c r="K4">
        <v>45979478</v>
      </c>
      <c r="L4">
        <v>3000000000</v>
      </c>
      <c r="M4">
        <v>40000000</v>
      </c>
      <c r="N4">
        <v>2907528000</v>
      </c>
      <c r="O4">
        <v>40000000</v>
      </c>
      <c r="P4">
        <v>2904344000</v>
      </c>
      <c r="Q4">
        <v>80000000</v>
      </c>
      <c r="R4">
        <v>5811872000</v>
      </c>
      <c r="S4">
        <v>100000000</v>
      </c>
      <c r="T4" s="2">
        <v>7260860000</v>
      </c>
      <c r="U4">
        <v>-34020522</v>
      </c>
      <c r="V4">
        <v>-2811872000</v>
      </c>
      <c r="W4" t="s">
        <v>44</v>
      </c>
      <c r="X4" t="s">
        <v>45</v>
      </c>
      <c r="Y4" t="s">
        <v>45</v>
      </c>
      <c r="Z4" t="s">
        <v>45</v>
      </c>
      <c r="AA4" t="s">
        <v>45</v>
      </c>
      <c r="AB4" t="s">
        <v>45</v>
      </c>
      <c r="AC4">
        <v>80000000</v>
      </c>
      <c r="AD4">
        <v>5172964000</v>
      </c>
      <c r="AE4" t="s">
        <v>45</v>
      </c>
      <c r="AF4" t="s">
        <v>45</v>
      </c>
      <c r="AG4" t="s">
        <v>45</v>
      </c>
      <c r="AH4">
        <v>1</v>
      </c>
      <c r="AI4">
        <v>72.608599999999996</v>
      </c>
      <c r="AJ4">
        <v>72.608599999999996</v>
      </c>
    </row>
    <row r="5" spans="1:36" x14ac:dyDescent="0.25">
      <c r="A5" t="s">
        <v>36</v>
      </c>
      <c r="B5" t="s">
        <v>37</v>
      </c>
      <c r="C5" t="s">
        <v>48</v>
      </c>
      <c r="D5" t="s">
        <v>39</v>
      </c>
      <c r="E5" t="s">
        <v>40</v>
      </c>
      <c r="F5" t="s">
        <v>41</v>
      </c>
      <c r="G5" t="s">
        <v>42</v>
      </c>
      <c r="H5" t="s">
        <v>43</v>
      </c>
      <c r="I5">
        <v>254920000</v>
      </c>
      <c r="J5">
        <v>124396652.22</v>
      </c>
      <c r="K5">
        <v>50000000</v>
      </c>
      <c r="L5">
        <v>3262325000</v>
      </c>
      <c r="M5">
        <v>14870052</v>
      </c>
      <c r="N5">
        <v>999008467</v>
      </c>
      <c r="O5">
        <v>8263484</v>
      </c>
      <c r="P5">
        <v>600000000</v>
      </c>
      <c r="Q5">
        <v>23133536</v>
      </c>
      <c r="R5">
        <v>1599008467</v>
      </c>
      <c r="S5">
        <v>30000000</v>
      </c>
      <c r="T5" s="2">
        <v>2178258000</v>
      </c>
      <c r="U5">
        <v>26866464</v>
      </c>
      <c r="V5">
        <v>1663316533</v>
      </c>
      <c r="W5" t="s">
        <v>44</v>
      </c>
      <c r="X5" t="s">
        <v>45</v>
      </c>
      <c r="Y5" t="s">
        <v>45</v>
      </c>
      <c r="Z5" t="s">
        <v>45</v>
      </c>
      <c r="AA5" t="s">
        <v>45</v>
      </c>
      <c r="AB5" t="s">
        <v>45</v>
      </c>
      <c r="AC5">
        <v>58051618.130000003</v>
      </c>
      <c r="AD5">
        <v>3739261013</v>
      </c>
      <c r="AE5" t="s">
        <v>45</v>
      </c>
      <c r="AF5" t="s">
        <v>45</v>
      </c>
      <c r="AG5" t="s">
        <v>45</v>
      </c>
      <c r="AH5">
        <v>1</v>
      </c>
      <c r="AI5">
        <v>72.608599999999996</v>
      </c>
      <c r="AJ5">
        <v>72.608599999999996</v>
      </c>
    </row>
    <row r="6" spans="1:36" x14ac:dyDescent="0.25">
      <c r="A6" t="s">
        <v>36</v>
      </c>
      <c r="B6" t="s">
        <v>37</v>
      </c>
      <c r="C6" t="s">
        <v>49</v>
      </c>
      <c r="D6" t="s">
        <v>39</v>
      </c>
      <c r="E6" t="s">
        <v>40</v>
      </c>
      <c r="F6" t="s">
        <v>41</v>
      </c>
      <c r="G6" t="s">
        <v>42</v>
      </c>
      <c r="H6" t="s">
        <v>43</v>
      </c>
      <c r="I6">
        <v>80000000</v>
      </c>
      <c r="J6">
        <v>4791122.55</v>
      </c>
      <c r="K6">
        <v>58240672</v>
      </c>
      <c r="L6">
        <v>3800000000</v>
      </c>
      <c r="M6">
        <v>9411079</v>
      </c>
      <c r="N6">
        <v>644608115</v>
      </c>
      <c r="O6">
        <v>15000000</v>
      </c>
      <c r="P6">
        <v>1089129000</v>
      </c>
      <c r="Q6">
        <v>24411079</v>
      </c>
      <c r="R6">
        <v>1733737115</v>
      </c>
      <c r="S6">
        <v>25000000</v>
      </c>
      <c r="T6" s="2">
        <v>1815215000</v>
      </c>
      <c r="U6">
        <v>33829593</v>
      </c>
      <c r="V6">
        <v>2066262885</v>
      </c>
      <c r="W6" t="s">
        <v>44</v>
      </c>
      <c r="X6" t="s">
        <v>45</v>
      </c>
      <c r="Y6" t="s">
        <v>45</v>
      </c>
      <c r="Z6" t="s">
        <v>45</v>
      </c>
      <c r="AA6" t="s">
        <v>45</v>
      </c>
      <c r="AB6" t="s">
        <v>45</v>
      </c>
      <c r="AC6">
        <v>6972160.6299999999</v>
      </c>
      <c r="AD6">
        <v>449466103</v>
      </c>
      <c r="AE6" t="s">
        <v>45</v>
      </c>
      <c r="AF6" t="s">
        <v>45</v>
      </c>
      <c r="AG6" t="s">
        <v>45</v>
      </c>
      <c r="AH6">
        <v>1</v>
      </c>
      <c r="AI6">
        <v>72.608599999999996</v>
      </c>
      <c r="AJ6">
        <v>72.608599999999996</v>
      </c>
    </row>
    <row r="7" spans="1:36" x14ac:dyDescent="0.25">
      <c r="A7" t="s">
        <v>36</v>
      </c>
      <c r="B7" t="s">
        <v>37</v>
      </c>
      <c r="C7" t="s">
        <v>50</v>
      </c>
      <c r="D7" t="s">
        <v>39</v>
      </c>
      <c r="E7" t="s">
        <v>40</v>
      </c>
      <c r="F7" t="s">
        <v>41</v>
      </c>
      <c r="G7" t="s">
        <v>42</v>
      </c>
      <c r="H7" t="s">
        <v>43</v>
      </c>
      <c r="I7">
        <v>0</v>
      </c>
      <c r="J7">
        <v>0</v>
      </c>
      <c r="K7">
        <v>75000000</v>
      </c>
      <c r="L7">
        <v>4893487500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55089893</v>
      </c>
      <c r="T7" s="2">
        <v>4000000000</v>
      </c>
      <c r="U7">
        <v>75000000</v>
      </c>
      <c r="V7">
        <v>4893487500</v>
      </c>
      <c r="W7" t="s">
        <v>44</v>
      </c>
      <c r="X7" t="s">
        <v>45</v>
      </c>
      <c r="Y7" t="s">
        <v>45</v>
      </c>
      <c r="Z7" t="s">
        <v>45</v>
      </c>
      <c r="AA7" t="s">
        <v>45</v>
      </c>
      <c r="AB7" t="s">
        <v>45</v>
      </c>
      <c r="AC7">
        <v>0</v>
      </c>
      <c r="AD7">
        <v>0</v>
      </c>
      <c r="AE7" t="s">
        <v>45</v>
      </c>
      <c r="AF7" t="s">
        <v>45</v>
      </c>
      <c r="AG7" t="s">
        <v>45</v>
      </c>
      <c r="AH7">
        <v>1</v>
      </c>
      <c r="AI7">
        <v>72.608599999999996</v>
      </c>
      <c r="AJ7">
        <v>72.608599999999996</v>
      </c>
    </row>
    <row r="8" spans="1:36" x14ac:dyDescent="0.25">
      <c r="A8" t="s">
        <v>36</v>
      </c>
      <c r="B8" t="s">
        <v>51</v>
      </c>
      <c r="C8" t="s">
        <v>52</v>
      </c>
      <c r="D8" t="s">
        <v>39</v>
      </c>
      <c r="E8" t="s">
        <v>40</v>
      </c>
      <c r="F8" t="s">
        <v>41</v>
      </c>
      <c r="G8" t="s">
        <v>42</v>
      </c>
      <c r="H8" t="s">
        <v>53</v>
      </c>
      <c r="I8">
        <v>250000000</v>
      </c>
      <c r="J8">
        <v>0</v>
      </c>
      <c r="K8">
        <v>0</v>
      </c>
      <c r="L8">
        <v>0</v>
      </c>
      <c r="M8">
        <v>0</v>
      </c>
      <c r="N8">
        <v>0</v>
      </c>
      <c r="O8">
        <v>100000000</v>
      </c>
      <c r="P8">
        <v>8437520000</v>
      </c>
      <c r="Q8">
        <v>100000000</v>
      </c>
      <c r="R8">
        <v>8437520000</v>
      </c>
      <c r="S8">
        <v>150000000</v>
      </c>
      <c r="T8" s="2">
        <v>12656280000</v>
      </c>
      <c r="U8">
        <v>-100000000</v>
      </c>
      <c r="V8">
        <v>-8437520000</v>
      </c>
      <c r="W8" t="s">
        <v>44</v>
      </c>
      <c r="X8" t="s">
        <v>45</v>
      </c>
      <c r="Y8" t="s">
        <v>45</v>
      </c>
      <c r="Z8" t="s">
        <v>45</v>
      </c>
      <c r="AA8" t="s">
        <v>45</v>
      </c>
      <c r="AB8" t="s">
        <v>45</v>
      </c>
      <c r="AC8">
        <v>0</v>
      </c>
      <c r="AD8">
        <v>0</v>
      </c>
      <c r="AE8" t="s">
        <v>45</v>
      </c>
      <c r="AF8" t="s">
        <v>45</v>
      </c>
      <c r="AG8" t="s">
        <v>45</v>
      </c>
      <c r="AH8">
        <v>1</v>
      </c>
      <c r="AI8">
        <v>84.375200000000007</v>
      </c>
      <c r="AJ8">
        <v>84.375200000000007</v>
      </c>
    </row>
    <row r="9" spans="1:36" x14ac:dyDescent="0.25">
      <c r="A9" t="s">
        <v>36</v>
      </c>
      <c r="B9" t="s">
        <v>54</v>
      </c>
      <c r="C9" t="s">
        <v>55</v>
      </c>
      <c r="D9" t="s">
        <v>39</v>
      </c>
      <c r="E9" t="s">
        <v>40</v>
      </c>
      <c r="F9" t="s">
        <v>41</v>
      </c>
      <c r="G9" t="s">
        <v>42</v>
      </c>
      <c r="H9" t="s">
        <v>53</v>
      </c>
      <c r="I9">
        <v>200000000</v>
      </c>
      <c r="J9">
        <v>40000000</v>
      </c>
      <c r="K9">
        <v>39151151</v>
      </c>
      <c r="L9">
        <v>3000000000</v>
      </c>
      <c r="M9">
        <v>0</v>
      </c>
      <c r="N9">
        <v>0</v>
      </c>
      <c r="O9">
        <v>20000000</v>
      </c>
      <c r="P9">
        <v>1687504000</v>
      </c>
      <c r="Q9">
        <v>20000000</v>
      </c>
      <c r="R9">
        <v>1687504000</v>
      </c>
      <c r="S9">
        <v>120000000</v>
      </c>
      <c r="T9" s="2">
        <v>10125024000</v>
      </c>
      <c r="U9">
        <v>19151151</v>
      </c>
      <c r="V9">
        <v>1312496000</v>
      </c>
      <c r="W9" t="s">
        <v>44</v>
      </c>
      <c r="X9" t="s">
        <v>45</v>
      </c>
      <c r="Y9" t="s">
        <v>45</v>
      </c>
      <c r="Z9" t="s">
        <v>45</v>
      </c>
      <c r="AA9" t="s">
        <v>45</v>
      </c>
      <c r="AB9" t="s">
        <v>45</v>
      </c>
      <c r="AC9">
        <v>20000000</v>
      </c>
      <c r="AD9">
        <v>1509382453</v>
      </c>
      <c r="AE9" t="s">
        <v>45</v>
      </c>
      <c r="AF9" t="s">
        <v>45</v>
      </c>
      <c r="AG9" t="s">
        <v>45</v>
      </c>
      <c r="AH9">
        <v>1</v>
      </c>
      <c r="AI9">
        <v>84.375200000000007</v>
      </c>
      <c r="AJ9">
        <v>84.375200000000007</v>
      </c>
    </row>
    <row r="10" spans="1:36" x14ac:dyDescent="0.25">
      <c r="A10" t="s">
        <v>36</v>
      </c>
      <c r="B10" t="s">
        <v>54</v>
      </c>
      <c r="C10" t="s">
        <v>56</v>
      </c>
      <c r="D10" t="s">
        <v>39</v>
      </c>
      <c r="E10" t="s">
        <v>40</v>
      </c>
      <c r="F10" t="s">
        <v>41</v>
      </c>
      <c r="G10" t="s">
        <v>42</v>
      </c>
      <c r="H10" t="s">
        <v>53</v>
      </c>
      <c r="I10">
        <v>130000000</v>
      </c>
      <c r="J10">
        <v>0</v>
      </c>
      <c r="K10">
        <v>39151151</v>
      </c>
      <c r="L10">
        <v>3000000000</v>
      </c>
      <c r="M10">
        <v>11019356</v>
      </c>
      <c r="N10">
        <v>888777017</v>
      </c>
      <c r="O10">
        <v>25000000</v>
      </c>
      <c r="P10">
        <v>2109380000</v>
      </c>
      <c r="Q10">
        <v>36019356</v>
      </c>
      <c r="R10">
        <v>2998157017</v>
      </c>
      <c r="S10">
        <v>40040000</v>
      </c>
      <c r="T10" s="2">
        <v>3378383008</v>
      </c>
      <c r="U10">
        <v>3131795</v>
      </c>
      <c r="V10">
        <v>1842983</v>
      </c>
      <c r="W10" t="s">
        <v>44</v>
      </c>
      <c r="X10" t="s">
        <v>45</v>
      </c>
      <c r="Y10" t="s">
        <v>45</v>
      </c>
      <c r="Z10" t="s">
        <v>45</v>
      </c>
      <c r="AA10" t="s">
        <v>45</v>
      </c>
      <c r="AB10" t="s">
        <v>45</v>
      </c>
      <c r="AC10">
        <v>27081661.68</v>
      </c>
      <c r="AD10">
        <v>2042551313</v>
      </c>
      <c r="AE10" t="s">
        <v>45</v>
      </c>
      <c r="AF10" t="s">
        <v>45</v>
      </c>
      <c r="AG10" t="s">
        <v>45</v>
      </c>
      <c r="AH10">
        <v>1</v>
      </c>
      <c r="AI10">
        <v>84.375200000000007</v>
      </c>
      <c r="AJ10">
        <v>84.375200000000007</v>
      </c>
    </row>
    <row r="11" spans="1:36" x14ac:dyDescent="0.25">
      <c r="A11" t="s">
        <v>36</v>
      </c>
      <c r="B11" t="s">
        <v>54</v>
      </c>
      <c r="C11" t="s">
        <v>57</v>
      </c>
      <c r="D11" t="s">
        <v>39</v>
      </c>
      <c r="E11" t="s">
        <v>40</v>
      </c>
      <c r="F11" t="s">
        <v>41</v>
      </c>
      <c r="G11" t="s">
        <v>42</v>
      </c>
      <c r="H11" t="s">
        <v>53</v>
      </c>
      <c r="I11">
        <v>100000000</v>
      </c>
      <c r="J11">
        <v>0</v>
      </c>
      <c r="K11">
        <v>0</v>
      </c>
      <c r="L11">
        <v>0</v>
      </c>
      <c r="M11">
        <v>0</v>
      </c>
      <c r="N11">
        <v>0</v>
      </c>
      <c r="O11">
        <v>15000000</v>
      </c>
      <c r="P11">
        <v>1265628000</v>
      </c>
      <c r="Q11">
        <v>15000000</v>
      </c>
      <c r="R11">
        <v>1265628000</v>
      </c>
      <c r="S11">
        <v>20000000</v>
      </c>
      <c r="T11" s="2">
        <v>1687504000</v>
      </c>
      <c r="U11">
        <v>-15000000</v>
      </c>
      <c r="V11">
        <v>-1265628000</v>
      </c>
      <c r="W11" t="s">
        <v>44</v>
      </c>
      <c r="X11" t="s">
        <v>45</v>
      </c>
      <c r="Y11" t="s">
        <v>45</v>
      </c>
      <c r="Z11" t="s">
        <v>45</v>
      </c>
      <c r="AA11" t="s">
        <v>45</v>
      </c>
      <c r="AB11" t="s">
        <v>45</v>
      </c>
      <c r="AC11">
        <v>0</v>
      </c>
      <c r="AD11">
        <v>0</v>
      </c>
      <c r="AE11" t="s">
        <v>45</v>
      </c>
      <c r="AF11" t="s">
        <v>45</v>
      </c>
      <c r="AG11" t="s">
        <v>45</v>
      </c>
      <c r="AH11">
        <v>1</v>
      </c>
      <c r="AI11">
        <v>84.375200000000007</v>
      </c>
      <c r="AJ11">
        <v>84.375200000000007</v>
      </c>
    </row>
    <row r="12" spans="1:36" x14ac:dyDescent="0.25">
      <c r="A12" t="s">
        <v>36</v>
      </c>
      <c r="B12" t="s">
        <v>58</v>
      </c>
      <c r="C12" t="s">
        <v>59</v>
      </c>
      <c r="D12" t="s">
        <v>39</v>
      </c>
      <c r="E12" t="s">
        <v>40</v>
      </c>
      <c r="F12" t="s">
        <v>41</v>
      </c>
      <c r="G12" t="s">
        <v>42</v>
      </c>
      <c r="H12" t="s">
        <v>60</v>
      </c>
      <c r="I12">
        <v>17103000000</v>
      </c>
      <c r="J12">
        <v>0</v>
      </c>
      <c r="K12">
        <v>3463803256</v>
      </c>
      <c r="L12">
        <v>2000000000</v>
      </c>
      <c r="M12">
        <v>281815060</v>
      </c>
      <c r="N12">
        <v>169615222</v>
      </c>
      <c r="O12">
        <v>303358613</v>
      </c>
      <c r="P12">
        <v>196000000</v>
      </c>
      <c r="Q12">
        <v>585173673</v>
      </c>
      <c r="R12">
        <v>365615222</v>
      </c>
      <c r="S12">
        <v>3095496053</v>
      </c>
      <c r="T12" s="2">
        <v>2000000000</v>
      </c>
      <c r="U12">
        <v>2878629583</v>
      </c>
      <c r="V12">
        <v>1634384778</v>
      </c>
      <c r="W12" t="s">
        <v>44</v>
      </c>
      <c r="X12" t="s">
        <v>45</v>
      </c>
      <c r="Y12" t="s">
        <v>45</v>
      </c>
      <c r="Z12" t="s">
        <v>45</v>
      </c>
      <c r="AA12" t="s">
        <v>45</v>
      </c>
      <c r="AB12" t="s">
        <v>45</v>
      </c>
      <c r="AC12">
        <v>12939750</v>
      </c>
      <c r="AD12">
        <v>7889663</v>
      </c>
      <c r="AE12" t="s">
        <v>45</v>
      </c>
      <c r="AF12" t="s">
        <v>45</v>
      </c>
      <c r="AG12" t="s">
        <v>45</v>
      </c>
      <c r="AH12">
        <v>1</v>
      </c>
      <c r="AI12">
        <v>0.64610000000000001</v>
      </c>
      <c r="AJ12">
        <v>0.64610000000000001</v>
      </c>
    </row>
    <row r="13" spans="1:36" x14ac:dyDescent="0.25">
      <c r="A13" t="s">
        <v>36</v>
      </c>
      <c r="B13" t="s">
        <v>58</v>
      </c>
      <c r="C13" t="s">
        <v>61</v>
      </c>
      <c r="D13" t="s">
        <v>39</v>
      </c>
      <c r="E13" t="s">
        <v>40</v>
      </c>
      <c r="F13" t="s">
        <v>41</v>
      </c>
      <c r="G13" t="s">
        <v>42</v>
      </c>
      <c r="H13" t="s">
        <v>60</v>
      </c>
      <c r="I13">
        <v>148887000000</v>
      </c>
      <c r="J13">
        <v>75193744739.824997</v>
      </c>
      <c r="K13">
        <v>22514721164</v>
      </c>
      <c r="L13">
        <v>13000000000</v>
      </c>
      <c r="M13">
        <v>7753409367</v>
      </c>
      <c r="N13">
        <v>4837222030</v>
      </c>
      <c r="O13">
        <v>10476263736</v>
      </c>
      <c r="P13">
        <v>6768714000</v>
      </c>
      <c r="Q13">
        <v>18229673103</v>
      </c>
      <c r="R13">
        <v>11605936030</v>
      </c>
      <c r="S13">
        <v>1742145179</v>
      </c>
      <c r="T13" s="2">
        <v>1125600000</v>
      </c>
      <c r="U13">
        <v>4285048061</v>
      </c>
      <c r="V13">
        <v>1394063970</v>
      </c>
      <c r="W13" t="s">
        <v>44</v>
      </c>
      <c r="X13" t="s">
        <v>45</v>
      </c>
      <c r="Y13" t="s">
        <v>45</v>
      </c>
      <c r="Z13" t="s">
        <v>45</v>
      </c>
      <c r="AA13" t="s">
        <v>45</v>
      </c>
      <c r="AB13" t="s">
        <v>45</v>
      </c>
      <c r="AC13">
        <v>54873673746.141998</v>
      </c>
      <c r="AD13">
        <v>31403959474</v>
      </c>
      <c r="AE13" t="s">
        <v>45</v>
      </c>
      <c r="AF13" t="s">
        <v>45</v>
      </c>
      <c r="AG13" t="s">
        <v>45</v>
      </c>
      <c r="AH13">
        <v>1</v>
      </c>
      <c r="AI13">
        <v>0.64610000000000001</v>
      </c>
      <c r="AJ13">
        <v>0.64610000000000001</v>
      </c>
    </row>
    <row r="14" spans="1:36" x14ac:dyDescent="0.25">
      <c r="A14" t="s">
        <v>36</v>
      </c>
      <c r="B14" t="s">
        <v>58</v>
      </c>
      <c r="C14" t="s">
        <v>62</v>
      </c>
      <c r="D14" t="s">
        <v>39</v>
      </c>
      <c r="E14" t="s">
        <v>40</v>
      </c>
      <c r="F14" t="s">
        <v>41</v>
      </c>
      <c r="G14" t="s">
        <v>42</v>
      </c>
      <c r="H14" t="s">
        <v>60</v>
      </c>
      <c r="I14">
        <v>132423000000</v>
      </c>
      <c r="J14">
        <v>10936160658.059999</v>
      </c>
      <c r="K14">
        <v>8659508140</v>
      </c>
      <c r="L14">
        <v>5000000000</v>
      </c>
      <c r="M14">
        <v>3631136534</v>
      </c>
      <c r="N14">
        <v>2279935168</v>
      </c>
      <c r="O14">
        <v>800000000</v>
      </c>
      <c r="P14">
        <v>516880000</v>
      </c>
      <c r="Q14">
        <v>4431136534</v>
      </c>
      <c r="R14">
        <v>2796815168</v>
      </c>
      <c r="S14">
        <v>3100000000</v>
      </c>
      <c r="T14" s="2">
        <v>2002910000</v>
      </c>
      <c r="U14">
        <v>4228371606</v>
      </c>
      <c r="V14">
        <v>2203184832</v>
      </c>
      <c r="W14" t="s">
        <v>44</v>
      </c>
      <c r="X14" t="s">
        <v>45</v>
      </c>
      <c r="Y14" t="s">
        <v>45</v>
      </c>
      <c r="Z14" t="s">
        <v>45</v>
      </c>
      <c r="AA14" t="s">
        <v>45</v>
      </c>
      <c r="AB14" t="s">
        <v>45</v>
      </c>
      <c r="AC14">
        <v>9064031254.0100002</v>
      </c>
      <c r="AD14">
        <v>5318633891</v>
      </c>
      <c r="AE14" t="s">
        <v>45</v>
      </c>
      <c r="AF14" t="s">
        <v>45</v>
      </c>
      <c r="AG14" t="s">
        <v>45</v>
      </c>
      <c r="AH14">
        <v>1</v>
      </c>
      <c r="AI14">
        <v>0.64610000000000001</v>
      </c>
      <c r="AJ14">
        <v>0.64610000000000001</v>
      </c>
    </row>
    <row r="15" spans="1:36" x14ac:dyDescent="0.25">
      <c r="A15" t="s">
        <v>36</v>
      </c>
      <c r="B15" t="s">
        <v>58</v>
      </c>
      <c r="C15" t="s">
        <v>63</v>
      </c>
      <c r="D15" t="s">
        <v>39</v>
      </c>
      <c r="E15" t="s">
        <v>40</v>
      </c>
      <c r="F15" t="s">
        <v>41</v>
      </c>
      <c r="G15" t="s">
        <v>42</v>
      </c>
      <c r="H15" t="s">
        <v>60</v>
      </c>
      <c r="I15">
        <v>32124000000</v>
      </c>
      <c r="J15">
        <v>0</v>
      </c>
      <c r="K15">
        <v>8659508140</v>
      </c>
      <c r="L15">
        <v>5000000000</v>
      </c>
      <c r="M15">
        <v>1399455234</v>
      </c>
      <c r="N15">
        <v>868885436</v>
      </c>
      <c r="O15">
        <v>3700000000</v>
      </c>
      <c r="P15">
        <v>2390570000</v>
      </c>
      <c r="Q15">
        <v>5099455234</v>
      </c>
      <c r="R15">
        <v>3259455436</v>
      </c>
      <c r="S15">
        <v>3869370067</v>
      </c>
      <c r="T15" s="2">
        <v>2500000000</v>
      </c>
      <c r="U15">
        <v>3560052906</v>
      </c>
      <c r="V15">
        <v>1740544564</v>
      </c>
      <c r="W15" t="s">
        <v>44</v>
      </c>
      <c r="X15" t="s">
        <v>45</v>
      </c>
      <c r="Y15" t="s">
        <v>45</v>
      </c>
      <c r="Z15" t="s">
        <v>45</v>
      </c>
      <c r="AA15" t="s">
        <v>45</v>
      </c>
      <c r="AB15" t="s">
        <v>45</v>
      </c>
      <c r="AC15">
        <v>477323211</v>
      </c>
      <c r="AD15">
        <v>291957299</v>
      </c>
      <c r="AE15" t="s">
        <v>45</v>
      </c>
      <c r="AF15" t="s">
        <v>45</v>
      </c>
      <c r="AG15" t="s">
        <v>45</v>
      </c>
      <c r="AH15">
        <v>1</v>
      </c>
      <c r="AI15">
        <v>0.64610000000000001</v>
      </c>
      <c r="AJ15">
        <v>0.64610000000000001</v>
      </c>
    </row>
    <row r="16" spans="1:36" x14ac:dyDescent="0.25">
      <c r="A16" t="s">
        <v>36</v>
      </c>
      <c r="B16" t="s">
        <v>58</v>
      </c>
      <c r="C16" t="s">
        <v>64</v>
      </c>
      <c r="D16" t="s">
        <v>39</v>
      </c>
      <c r="E16" t="s">
        <v>40</v>
      </c>
      <c r="F16" t="s">
        <v>41</v>
      </c>
      <c r="G16" t="s">
        <v>42</v>
      </c>
      <c r="H16" t="s">
        <v>60</v>
      </c>
      <c r="I16">
        <v>84080000000</v>
      </c>
      <c r="J16">
        <v>60093603566.830002</v>
      </c>
      <c r="K16">
        <v>4156563907</v>
      </c>
      <c r="L16">
        <v>2400000000</v>
      </c>
      <c r="M16">
        <v>3544756021</v>
      </c>
      <c r="N16">
        <v>2174667130</v>
      </c>
      <c r="O16">
        <v>2100000000</v>
      </c>
      <c r="P16">
        <v>1356810000</v>
      </c>
      <c r="Q16">
        <v>5644756021</v>
      </c>
      <c r="R16">
        <v>3531477130</v>
      </c>
      <c r="S16">
        <v>5500000000</v>
      </c>
      <c r="T16" s="2">
        <v>3553550000</v>
      </c>
      <c r="U16">
        <v>-1488192114</v>
      </c>
      <c r="V16">
        <v>-1131477130</v>
      </c>
      <c r="W16" t="s">
        <v>44</v>
      </c>
      <c r="X16" t="s">
        <v>45</v>
      </c>
      <c r="Y16" t="s">
        <v>45</v>
      </c>
      <c r="Z16" t="s">
        <v>45</v>
      </c>
      <c r="AA16" t="s">
        <v>45</v>
      </c>
      <c r="AB16" t="s">
        <v>45</v>
      </c>
      <c r="AC16">
        <v>16552913251.75</v>
      </c>
      <c r="AD16">
        <v>9638215098</v>
      </c>
      <c r="AE16" t="s">
        <v>45</v>
      </c>
      <c r="AF16" t="s">
        <v>45</v>
      </c>
      <c r="AG16" t="s">
        <v>45</v>
      </c>
      <c r="AH16">
        <v>1</v>
      </c>
      <c r="AI16">
        <v>0.64610000000000001</v>
      </c>
      <c r="AJ16">
        <v>0.64610000000000001</v>
      </c>
    </row>
    <row r="17" spans="1:36" x14ac:dyDescent="0.25">
      <c r="A17" t="s">
        <v>36</v>
      </c>
      <c r="B17" t="s">
        <v>58</v>
      </c>
      <c r="C17" t="s">
        <v>50</v>
      </c>
      <c r="D17" t="s">
        <v>39</v>
      </c>
      <c r="E17" t="s">
        <v>40</v>
      </c>
      <c r="F17" t="s">
        <v>41</v>
      </c>
      <c r="G17" t="s">
        <v>42</v>
      </c>
      <c r="H17" t="s">
        <v>60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7738740133</v>
      </c>
      <c r="T17" s="2">
        <v>5000000000</v>
      </c>
      <c r="U17">
        <v>0</v>
      </c>
      <c r="V17">
        <v>0</v>
      </c>
      <c r="W17" t="s">
        <v>44</v>
      </c>
      <c r="X17" t="s">
        <v>45</v>
      </c>
      <c r="Y17" t="s">
        <v>45</v>
      </c>
      <c r="Z17" t="s">
        <v>45</v>
      </c>
      <c r="AA17" t="s">
        <v>45</v>
      </c>
      <c r="AB17" t="s">
        <v>45</v>
      </c>
      <c r="AC17">
        <v>0</v>
      </c>
      <c r="AD17">
        <v>0</v>
      </c>
      <c r="AE17" t="s">
        <v>45</v>
      </c>
      <c r="AF17" t="s">
        <v>45</v>
      </c>
      <c r="AG17" t="s">
        <v>45</v>
      </c>
      <c r="AH17">
        <v>1</v>
      </c>
      <c r="AI17">
        <v>0.64610000000000001</v>
      </c>
      <c r="AJ17">
        <v>0.64610000000000001</v>
      </c>
    </row>
    <row r="18" spans="1:36" x14ac:dyDescent="0.25">
      <c r="A18" t="s">
        <v>36</v>
      </c>
      <c r="B18" t="s">
        <v>58</v>
      </c>
      <c r="C18" t="s">
        <v>65</v>
      </c>
      <c r="D18" t="s">
        <v>39</v>
      </c>
      <c r="E18" t="s">
        <v>40</v>
      </c>
      <c r="F18" t="s">
        <v>41</v>
      </c>
      <c r="G18" t="s">
        <v>42</v>
      </c>
      <c r="H18" t="s">
        <v>60</v>
      </c>
      <c r="I18">
        <v>82434000000</v>
      </c>
      <c r="J18">
        <v>2583235463</v>
      </c>
      <c r="K18">
        <v>3463803256</v>
      </c>
      <c r="L18">
        <v>2000000000</v>
      </c>
      <c r="M18">
        <v>4770047464</v>
      </c>
      <c r="N18">
        <v>2985178109</v>
      </c>
      <c r="O18">
        <v>10299213575</v>
      </c>
      <c r="P18">
        <v>6654321891</v>
      </c>
      <c r="Q18">
        <v>15069261039</v>
      </c>
      <c r="R18">
        <v>9639500000</v>
      </c>
      <c r="S18">
        <v>20205231388</v>
      </c>
      <c r="T18" s="2">
        <v>13054600000</v>
      </c>
      <c r="U18">
        <v>-11605457783</v>
      </c>
      <c r="V18">
        <v>-7639500000</v>
      </c>
      <c r="W18" t="s">
        <v>44</v>
      </c>
      <c r="X18" t="s">
        <v>45</v>
      </c>
      <c r="Y18" t="s">
        <v>45</v>
      </c>
      <c r="Z18" t="s">
        <v>45</v>
      </c>
      <c r="AA18" t="s">
        <v>45</v>
      </c>
      <c r="AB18" t="s">
        <v>45</v>
      </c>
      <c r="AC18">
        <v>6678087451.6700001</v>
      </c>
      <c r="AD18">
        <v>3944760776</v>
      </c>
      <c r="AE18" t="s">
        <v>45</v>
      </c>
      <c r="AF18" t="s">
        <v>45</v>
      </c>
      <c r="AG18" t="s">
        <v>45</v>
      </c>
      <c r="AH18">
        <v>1</v>
      </c>
      <c r="AI18">
        <v>0.64610000000000001</v>
      </c>
      <c r="AJ18">
        <v>0.64610000000000001</v>
      </c>
    </row>
    <row r="19" spans="1:36" x14ac:dyDescent="0.25">
      <c r="A19" t="s">
        <v>36</v>
      </c>
      <c r="B19" t="s">
        <v>58</v>
      </c>
      <c r="C19" t="s">
        <v>66</v>
      </c>
      <c r="D19" t="s">
        <v>39</v>
      </c>
      <c r="E19" t="s">
        <v>40</v>
      </c>
      <c r="F19" t="s">
        <v>41</v>
      </c>
      <c r="G19" t="s">
        <v>42</v>
      </c>
      <c r="H19" t="s">
        <v>60</v>
      </c>
      <c r="I19">
        <v>31805000000</v>
      </c>
      <c r="J19">
        <v>0</v>
      </c>
      <c r="K19">
        <v>13641000000</v>
      </c>
      <c r="L19">
        <v>7876313400</v>
      </c>
      <c r="M19">
        <v>0</v>
      </c>
      <c r="N19">
        <v>0</v>
      </c>
      <c r="O19">
        <v>1500000000</v>
      </c>
      <c r="P19">
        <v>969150000</v>
      </c>
      <c r="Q19">
        <v>1500000000</v>
      </c>
      <c r="R19">
        <v>969150000</v>
      </c>
      <c r="S19">
        <v>3000000000</v>
      </c>
      <c r="T19" s="2">
        <v>1938300000</v>
      </c>
      <c r="U19">
        <v>12141000000</v>
      </c>
      <c r="V19">
        <v>6907163400</v>
      </c>
      <c r="W19" t="s">
        <v>44</v>
      </c>
      <c r="X19" t="s">
        <v>45</v>
      </c>
      <c r="Y19" t="s">
        <v>45</v>
      </c>
      <c r="Z19" t="s">
        <v>45</v>
      </c>
      <c r="AA19" t="s">
        <v>45</v>
      </c>
      <c r="AB19" t="s">
        <v>45</v>
      </c>
      <c r="AC19">
        <v>0</v>
      </c>
      <c r="AD19">
        <v>0</v>
      </c>
      <c r="AE19" t="s">
        <v>45</v>
      </c>
      <c r="AF19" t="s">
        <v>45</v>
      </c>
      <c r="AG19" t="s">
        <v>45</v>
      </c>
      <c r="AH19">
        <v>1</v>
      </c>
      <c r="AI19">
        <v>0.64610000000000001</v>
      </c>
      <c r="AJ19">
        <v>0.64610000000000001</v>
      </c>
    </row>
    <row r="20" spans="1:36" x14ac:dyDescent="0.25">
      <c r="A20" t="s">
        <v>36</v>
      </c>
      <c r="B20" t="s">
        <v>58</v>
      </c>
      <c r="C20" t="s">
        <v>67</v>
      </c>
      <c r="D20" t="s">
        <v>39</v>
      </c>
      <c r="E20" t="s">
        <v>40</v>
      </c>
      <c r="F20" t="s">
        <v>41</v>
      </c>
      <c r="G20" t="s">
        <v>42</v>
      </c>
      <c r="H20" t="s">
        <v>60</v>
      </c>
      <c r="I20">
        <v>64019000000</v>
      </c>
      <c r="J20">
        <v>0</v>
      </c>
      <c r="K20">
        <v>3463803256</v>
      </c>
      <c r="L20">
        <v>2000000000</v>
      </c>
      <c r="M20">
        <v>0</v>
      </c>
      <c r="N20">
        <v>0</v>
      </c>
      <c r="O20">
        <v>154774803</v>
      </c>
      <c r="P20">
        <v>100000000</v>
      </c>
      <c r="Q20">
        <v>154774803</v>
      </c>
      <c r="R20">
        <v>100000000</v>
      </c>
      <c r="S20">
        <v>38693700666</v>
      </c>
      <c r="T20" s="2">
        <v>25000000000</v>
      </c>
      <c r="U20">
        <v>3309028453</v>
      </c>
      <c r="V20">
        <v>1900000000</v>
      </c>
      <c r="W20" t="s">
        <v>44</v>
      </c>
      <c r="X20" t="s">
        <v>45</v>
      </c>
      <c r="Y20" t="s">
        <v>45</v>
      </c>
      <c r="Z20" t="s">
        <v>45</v>
      </c>
      <c r="AA20" t="s">
        <v>45</v>
      </c>
      <c r="AB20" t="s">
        <v>45</v>
      </c>
      <c r="AC20">
        <v>0</v>
      </c>
      <c r="AD20">
        <v>0</v>
      </c>
      <c r="AE20" t="s">
        <v>45</v>
      </c>
      <c r="AF20" t="s">
        <v>45</v>
      </c>
      <c r="AG20" t="s">
        <v>45</v>
      </c>
      <c r="AH20">
        <v>1</v>
      </c>
      <c r="AI20">
        <v>0.64610000000000001</v>
      </c>
      <c r="AJ20">
        <v>0.64610000000000001</v>
      </c>
    </row>
    <row r="21" spans="1:36" x14ac:dyDescent="0.25">
      <c r="A21" t="s">
        <v>36</v>
      </c>
      <c r="B21" t="s">
        <v>58</v>
      </c>
      <c r="C21" t="s">
        <v>68</v>
      </c>
      <c r="D21" t="s">
        <v>39</v>
      </c>
      <c r="E21" t="s">
        <v>40</v>
      </c>
      <c r="F21" t="s">
        <v>41</v>
      </c>
      <c r="G21" t="s">
        <v>42</v>
      </c>
      <c r="H21" t="s">
        <v>60</v>
      </c>
      <c r="I21">
        <v>95239000000</v>
      </c>
      <c r="J21">
        <v>0</v>
      </c>
      <c r="K21">
        <v>0</v>
      </c>
      <c r="L21">
        <v>0</v>
      </c>
      <c r="M21">
        <v>495323142</v>
      </c>
      <c r="N21">
        <v>318818208</v>
      </c>
      <c r="O21">
        <v>10000000000</v>
      </c>
      <c r="P21">
        <v>6461000000</v>
      </c>
      <c r="Q21">
        <v>10495323142</v>
      </c>
      <c r="R21">
        <v>6779818208</v>
      </c>
      <c r="S21">
        <v>15000000000</v>
      </c>
      <c r="T21" s="2">
        <v>9691500000</v>
      </c>
      <c r="U21">
        <v>-10495323142</v>
      </c>
      <c r="V21">
        <v>-6779818208</v>
      </c>
      <c r="W21" t="s">
        <v>44</v>
      </c>
      <c r="X21" t="s">
        <v>45</v>
      </c>
      <c r="Y21" t="s">
        <v>45</v>
      </c>
      <c r="Z21" t="s">
        <v>45</v>
      </c>
      <c r="AA21" t="s">
        <v>45</v>
      </c>
      <c r="AB21" t="s">
        <v>45</v>
      </c>
      <c r="AC21">
        <v>0</v>
      </c>
      <c r="AD21">
        <v>0</v>
      </c>
      <c r="AE21" t="s">
        <v>45</v>
      </c>
      <c r="AF21" t="s">
        <v>45</v>
      </c>
      <c r="AG21" t="s">
        <v>45</v>
      </c>
      <c r="AH21">
        <v>1</v>
      </c>
      <c r="AI21">
        <v>0.64610000000000001</v>
      </c>
      <c r="AJ21">
        <v>0.64610000000000001</v>
      </c>
    </row>
    <row r="22" spans="1:36" x14ac:dyDescent="0.25">
      <c r="A22" t="s">
        <v>36</v>
      </c>
      <c r="B22" t="s">
        <v>69</v>
      </c>
      <c r="C22" s="1">
        <v>270647</v>
      </c>
      <c r="D22" t="s">
        <v>39</v>
      </c>
      <c r="E22" t="s">
        <v>40</v>
      </c>
      <c r="F22" t="s">
        <v>41</v>
      </c>
      <c r="G22" t="s">
        <v>42</v>
      </c>
      <c r="H22" t="s">
        <v>43</v>
      </c>
      <c r="I22">
        <v>1240000000</v>
      </c>
      <c r="J22">
        <v>163404666.40000001</v>
      </c>
      <c r="K22">
        <v>303924348</v>
      </c>
      <c r="L22">
        <v>19830000000</v>
      </c>
      <c r="M22">
        <v>99754845</v>
      </c>
      <c r="N22">
        <v>6723499881</v>
      </c>
      <c r="O22">
        <v>100000000</v>
      </c>
      <c r="P22">
        <v>7260860000</v>
      </c>
      <c r="Q22">
        <v>199754845</v>
      </c>
      <c r="R22">
        <v>13984359881</v>
      </c>
      <c r="S22">
        <v>268862366</v>
      </c>
      <c r="T22" s="2">
        <v>19521720000</v>
      </c>
      <c r="U22">
        <v>104169503</v>
      </c>
      <c r="V22">
        <v>5845640119</v>
      </c>
      <c r="W22" t="s">
        <v>44</v>
      </c>
      <c r="X22" t="s">
        <v>45</v>
      </c>
      <c r="Y22" t="s">
        <v>45</v>
      </c>
      <c r="Z22" t="s">
        <v>45</v>
      </c>
      <c r="AA22" t="s">
        <v>45</v>
      </c>
      <c r="AB22" t="s">
        <v>45</v>
      </c>
      <c r="AC22">
        <v>182134093.00999999</v>
      </c>
      <c r="AD22">
        <v>11759011319</v>
      </c>
      <c r="AE22" t="s">
        <v>45</v>
      </c>
      <c r="AF22" t="s">
        <v>45</v>
      </c>
      <c r="AG22" t="s">
        <v>45</v>
      </c>
      <c r="AH22">
        <v>1</v>
      </c>
      <c r="AI22">
        <v>72.608599999999996</v>
      </c>
      <c r="AJ22">
        <v>72.608599999999996</v>
      </c>
    </row>
    <row r="23" spans="1:36" x14ac:dyDescent="0.25">
      <c r="A23" t="s">
        <v>36</v>
      </c>
      <c r="B23" t="s">
        <v>69</v>
      </c>
      <c r="C23" s="1">
        <v>271012</v>
      </c>
      <c r="D23" t="s">
        <v>39</v>
      </c>
      <c r="E23" t="s">
        <v>40</v>
      </c>
      <c r="F23" t="s">
        <v>41</v>
      </c>
      <c r="G23" t="s">
        <v>42</v>
      </c>
      <c r="H23" t="s">
        <v>43</v>
      </c>
      <c r="I23">
        <v>1040000000</v>
      </c>
      <c r="J23">
        <v>76270958.150000006</v>
      </c>
      <c r="K23">
        <v>125370710</v>
      </c>
      <c r="L23">
        <v>8180000000</v>
      </c>
      <c r="M23">
        <v>71732074</v>
      </c>
      <c r="N23">
        <v>4880556250</v>
      </c>
      <c r="O23">
        <v>100000000</v>
      </c>
      <c r="P23">
        <v>7260860000</v>
      </c>
      <c r="Q23">
        <v>171732074</v>
      </c>
      <c r="R23">
        <v>12141416250</v>
      </c>
      <c r="S23">
        <v>268862366</v>
      </c>
      <c r="T23" s="2">
        <v>19521720000</v>
      </c>
      <c r="U23">
        <v>-46361364</v>
      </c>
      <c r="V23">
        <v>-3961416250</v>
      </c>
      <c r="W23" t="s">
        <v>44</v>
      </c>
      <c r="X23" t="s">
        <v>45</v>
      </c>
      <c r="Y23" t="s">
        <v>45</v>
      </c>
      <c r="Z23" t="s">
        <v>45</v>
      </c>
      <c r="AA23" t="s">
        <v>45</v>
      </c>
      <c r="AB23" t="s">
        <v>45</v>
      </c>
      <c r="AC23">
        <v>167458776.38</v>
      </c>
      <c r="AD23">
        <v>10797787375</v>
      </c>
      <c r="AE23" t="s">
        <v>45</v>
      </c>
      <c r="AF23" t="s">
        <v>45</v>
      </c>
      <c r="AG23" t="s">
        <v>45</v>
      </c>
      <c r="AH23">
        <v>1</v>
      </c>
      <c r="AI23">
        <v>72.608599999999996</v>
      </c>
      <c r="AJ23">
        <v>72.608599999999996</v>
      </c>
    </row>
    <row r="24" spans="1:36" x14ac:dyDescent="0.25">
      <c r="A24" t="s">
        <v>36</v>
      </c>
      <c r="B24" t="s">
        <v>70</v>
      </c>
      <c r="C24" t="s">
        <v>71</v>
      </c>
      <c r="D24" t="s">
        <v>39</v>
      </c>
      <c r="E24" t="s">
        <v>40</v>
      </c>
      <c r="F24" t="s">
        <v>41</v>
      </c>
      <c r="G24" t="s">
        <v>42</v>
      </c>
      <c r="H24" t="s">
        <v>43</v>
      </c>
      <c r="I24">
        <v>801000000</v>
      </c>
      <c r="J24">
        <v>2002500</v>
      </c>
      <c r="K24">
        <v>0</v>
      </c>
      <c r="L24">
        <v>0</v>
      </c>
      <c r="M24">
        <v>20373384</v>
      </c>
      <c r="N24">
        <v>1402211633</v>
      </c>
      <c r="O24">
        <v>22005498</v>
      </c>
      <c r="P24">
        <v>1597788367</v>
      </c>
      <c r="Q24">
        <v>42378882</v>
      </c>
      <c r="R24">
        <v>3000000000</v>
      </c>
      <c r="S24">
        <v>55089893</v>
      </c>
      <c r="T24" s="2">
        <v>4000000000</v>
      </c>
      <c r="U24">
        <v>-42378882</v>
      </c>
      <c r="V24">
        <v>-3000000000</v>
      </c>
      <c r="W24" t="s">
        <v>44</v>
      </c>
      <c r="X24" t="s">
        <v>45</v>
      </c>
      <c r="Y24" t="s">
        <v>45</v>
      </c>
      <c r="Z24" t="s">
        <v>45</v>
      </c>
      <c r="AA24" t="s">
        <v>45</v>
      </c>
      <c r="AB24" t="s">
        <v>45</v>
      </c>
      <c r="AC24">
        <v>0</v>
      </c>
      <c r="AD24">
        <v>0</v>
      </c>
      <c r="AE24" t="s">
        <v>45</v>
      </c>
      <c r="AF24" t="s">
        <v>45</v>
      </c>
      <c r="AG24" t="s">
        <v>45</v>
      </c>
      <c r="AH24">
        <v>1</v>
      </c>
      <c r="AI24">
        <v>72.608599999999996</v>
      </c>
      <c r="AJ24">
        <v>72.608599999999996</v>
      </c>
    </row>
    <row r="25" spans="1:36" x14ac:dyDescent="0.25">
      <c r="A25" t="s">
        <v>36</v>
      </c>
      <c r="B25" t="s">
        <v>70</v>
      </c>
      <c r="C25" t="s">
        <v>72</v>
      </c>
      <c r="D25" t="s">
        <v>39</v>
      </c>
      <c r="E25" t="s">
        <v>40</v>
      </c>
      <c r="F25" t="s">
        <v>41</v>
      </c>
      <c r="G25" t="s">
        <v>42</v>
      </c>
      <c r="H25" t="s">
        <v>43</v>
      </c>
      <c r="I25">
        <v>800000000</v>
      </c>
      <c r="J25">
        <v>240979805.74000001</v>
      </c>
      <c r="K25">
        <v>40000000</v>
      </c>
      <c r="L25">
        <v>2609860000</v>
      </c>
      <c r="M25">
        <v>49410982</v>
      </c>
      <c r="N25">
        <v>3363905587</v>
      </c>
      <c r="O25">
        <v>22533067</v>
      </c>
      <c r="P25">
        <v>1636094413</v>
      </c>
      <c r="Q25">
        <v>71944049</v>
      </c>
      <c r="R25">
        <v>5000000000</v>
      </c>
      <c r="S25">
        <v>110179786</v>
      </c>
      <c r="T25" s="2">
        <v>8000000000</v>
      </c>
      <c r="U25">
        <v>-31944049</v>
      </c>
      <c r="V25">
        <v>-2390140000</v>
      </c>
      <c r="W25" t="s">
        <v>44</v>
      </c>
      <c r="X25" t="s">
        <v>45</v>
      </c>
      <c r="Y25" t="s">
        <v>45</v>
      </c>
      <c r="Z25" t="s">
        <v>45</v>
      </c>
      <c r="AA25" t="s">
        <v>45</v>
      </c>
      <c r="AB25" t="s">
        <v>45</v>
      </c>
      <c r="AC25">
        <v>73210693.219999999</v>
      </c>
      <c r="AD25">
        <v>4747215500</v>
      </c>
      <c r="AE25" t="s">
        <v>45</v>
      </c>
      <c r="AF25" t="s">
        <v>45</v>
      </c>
      <c r="AG25" t="s">
        <v>45</v>
      </c>
      <c r="AH25">
        <v>1</v>
      </c>
      <c r="AI25">
        <v>72.608599999999996</v>
      </c>
      <c r="AJ25">
        <v>72.608599999999996</v>
      </c>
    </row>
    <row r="26" spans="1:36" x14ac:dyDescent="0.25">
      <c r="A26" t="s">
        <v>36</v>
      </c>
      <c r="B26" t="s">
        <v>70</v>
      </c>
      <c r="C26" t="s">
        <v>73</v>
      </c>
      <c r="D26" t="s">
        <v>39</v>
      </c>
      <c r="E26" t="s">
        <v>40</v>
      </c>
      <c r="F26" t="s">
        <v>41</v>
      </c>
      <c r="G26" t="s">
        <v>42</v>
      </c>
      <c r="H26" t="s">
        <v>43</v>
      </c>
      <c r="I26">
        <v>375000000</v>
      </c>
      <c r="J26">
        <v>0</v>
      </c>
      <c r="K26">
        <v>0</v>
      </c>
      <c r="L26">
        <v>0</v>
      </c>
      <c r="M26">
        <v>39704960</v>
      </c>
      <c r="N26">
        <v>2639913996</v>
      </c>
      <c r="O26">
        <v>32504221</v>
      </c>
      <c r="P26">
        <v>2360086004</v>
      </c>
      <c r="Q26">
        <v>72209181</v>
      </c>
      <c r="R26">
        <v>5000000000</v>
      </c>
      <c r="S26">
        <v>68862366</v>
      </c>
      <c r="T26" s="2">
        <v>5000000000</v>
      </c>
      <c r="U26">
        <v>-72209181</v>
      </c>
      <c r="V26">
        <v>-5000000000</v>
      </c>
      <c r="W26" t="s">
        <v>44</v>
      </c>
      <c r="X26" t="s">
        <v>45</v>
      </c>
      <c r="Y26" t="s">
        <v>45</v>
      </c>
      <c r="Z26" t="s">
        <v>45</v>
      </c>
      <c r="AA26" t="s">
        <v>45</v>
      </c>
      <c r="AB26" t="s">
        <v>45</v>
      </c>
      <c r="AC26">
        <v>3500000</v>
      </c>
      <c r="AD26">
        <v>235571705</v>
      </c>
      <c r="AE26" t="s">
        <v>45</v>
      </c>
      <c r="AF26" t="s">
        <v>45</v>
      </c>
      <c r="AG26" t="s">
        <v>45</v>
      </c>
      <c r="AH26">
        <v>1</v>
      </c>
      <c r="AI26">
        <v>72.608599999999996</v>
      </c>
      <c r="AJ26">
        <v>72.608599999999996</v>
      </c>
    </row>
    <row r="27" spans="1:36" x14ac:dyDescent="0.25">
      <c r="A27" t="s">
        <v>36</v>
      </c>
      <c r="B27" t="s">
        <v>70</v>
      </c>
      <c r="C27" t="s">
        <v>74</v>
      </c>
      <c r="D27" t="s">
        <v>39</v>
      </c>
      <c r="E27" t="s">
        <v>40</v>
      </c>
      <c r="F27" t="s">
        <v>41</v>
      </c>
      <c r="G27" t="s">
        <v>42</v>
      </c>
      <c r="H27" t="s">
        <v>43</v>
      </c>
      <c r="I27">
        <v>500000000</v>
      </c>
      <c r="J27">
        <v>118593109.04000001</v>
      </c>
      <c r="K27">
        <v>91958956</v>
      </c>
      <c r="L27">
        <v>6000000000</v>
      </c>
      <c r="M27">
        <v>36729387</v>
      </c>
      <c r="N27">
        <v>2485527160</v>
      </c>
      <c r="O27">
        <v>48402983</v>
      </c>
      <c r="P27">
        <v>3514472840</v>
      </c>
      <c r="Q27">
        <v>85132370</v>
      </c>
      <c r="R27">
        <v>6000000000</v>
      </c>
      <c r="S27">
        <v>68862366</v>
      </c>
      <c r="T27" s="2">
        <v>5000000000</v>
      </c>
      <c r="U27">
        <v>6826586</v>
      </c>
      <c r="V27">
        <v>0</v>
      </c>
      <c r="W27" t="s">
        <v>44</v>
      </c>
      <c r="X27" t="s">
        <v>45</v>
      </c>
      <c r="Y27" t="s">
        <v>45</v>
      </c>
      <c r="Z27" t="s">
        <v>45</v>
      </c>
      <c r="AA27" t="s">
        <v>45</v>
      </c>
      <c r="AB27" t="s">
        <v>45</v>
      </c>
      <c r="AC27">
        <v>62766902.5</v>
      </c>
      <c r="AD27">
        <v>4044012438</v>
      </c>
      <c r="AE27" t="s">
        <v>45</v>
      </c>
      <c r="AF27" t="s">
        <v>45</v>
      </c>
      <c r="AG27" t="s">
        <v>45</v>
      </c>
      <c r="AH27">
        <v>1</v>
      </c>
      <c r="AI27">
        <v>72.608599999999996</v>
      </c>
      <c r="AJ27">
        <v>72.608599999999996</v>
      </c>
    </row>
    <row r="28" spans="1:36" x14ac:dyDescent="0.25">
      <c r="A28" t="s">
        <v>36</v>
      </c>
      <c r="B28" t="s">
        <v>70</v>
      </c>
      <c r="C28" t="s">
        <v>75</v>
      </c>
      <c r="D28" t="s">
        <v>39</v>
      </c>
      <c r="E28" t="s">
        <v>40</v>
      </c>
      <c r="F28" t="s">
        <v>41</v>
      </c>
      <c r="G28" t="s">
        <v>42</v>
      </c>
      <c r="H28" t="s">
        <v>43</v>
      </c>
      <c r="I28">
        <v>500000000</v>
      </c>
      <c r="J28">
        <v>0</v>
      </c>
      <c r="K28">
        <v>0</v>
      </c>
      <c r="L28">
        <v>0</v>
      </c>
      <c r="M28">
        <v>36255759</v>
      </c>
      <c r="N28">
        <v>2455947011</v>
      </c>
      <c r="O28">
        <v>14379192</v>
      </c>
      <c r="P28">
        <v>1044052989</v>
      </c>
      <c r="Q28">
        <v>50634951</v>
      </c>
      <c r="R28">
        <v>3500000000</v>
      </c>
      <c r="S28">
        <v>48203656</v>
      </c>
      <c r="T28" s="2">
        <v>3500000000</v>
      </c>
      <c r="U28">
        <v>-50634951</v>
      </c>
      <c r="V28">
        <v>-3500000000</v>
      </c>
      <c r="W28" t="s">
        <v>44</v>
      </c>
      <c r="X28" t="s">
        <v>45</v>
      </c>
      <c r="Y28" t="s">
        <v>45</v>
      </c>
      <c r="Z28" t="s">
        <v>45</v>
      </c>
      <c r="AA28" t="s">
        <v>45</v>
      </c>
      <c r="AB28" t="s">
        <v>45</v>
      </c>
      <c r="AC28">
        <v>0</v>
      </c>
      <c r="AD28">
        <v>0</v>
      </c>
      <c r="AE28" t="s">
        <v>45</v>
      </c>
      <c r="AF28" t="s">
        <v>45</v>
      </c>
      <c r="AG28" t="s">
        <v>45</v>
      </c>
      <c r="AH28">
        <v>1</v>
      </c>
      <c r="AI28">
        <v>72.608599999999996</v>
      </c>
      <c r="AJ28">
        <v>72.608599999999996</v>
      </c>
    </row>
    <row r="29" spans="1:36" x14ac:dyDescent="0.25">
      <c r="A29" t="s">
        <v>36</v>
      </c>
      <c r="B29" t="s">
        <v>70</v>
      </c>
      <c r="C29" t="s">
        <v>76</v>
      </c>
      <c r="D29" t="s">
        <v>39</v>
      </c>
      <c r="E29" t="s">
        <v>40</v>
      </c>
      <c r="F29" t="s">
        <v>41</v>
      </c>
      <c r="G29" t="s">
        <v>42</v>
      </c>
      <c r="H29" t="s">
        <v>43</v>
      </c>
      <c r="I29">
        <v>470000000</v>
      </c>
      <c r="J29">
        <v>0</v>
      </c>
      <c r="K29">
        <v>76632463</v>
      </c>
      <c r="L29">
        <v>5000000000</v>
      </c>
      <c r="M29">
        <v>33483021</v>
      </c>
      <c r="N29">
        <v>2284293238</v>
      </c>
      <c r="O29">
        <v>30515762</v>
      </c>
      <c r="P29">
        <v>2215706762</v>
      </c>
      <c r="Q29">
        <v>63998783</v>
      </c>
      <c r="R29">
        <v>4500000000</v>
      </c>
      <c r="S29">
        <v>110179786</v>
      </c>
      <c r="T29" s="2">
        <v>8000000000</v>
      </c>
      <c r="U29">
        <v>12633680</v>
      </c>
      <c r="V29">
        <v>500000000</v>
      </c>
      <c r="W29" t="s">
        <v>44</v>
      </c>
      <c r="X29" t="s">
        <v>45</v>
      </c>
      <c r="Y29" t="s">
        <v>45</v>
      </c>
      <c r="Z29" t="s">
        <v>45</v>
      </c>
      <c r="AA29" t="s">
        <v>45</v>
      </c>
      <c r="AB29" t="s">
        <v>45</v>
      </c>
      <c r="AC29">
        <v>43113670.030000001</v>
      </c>
      <c r="AD29">
        <v>2790604480</v>
      </c>
      <c r="AE29" t="s">
        <v>45</v>
      </c>
      <c r="AF29" t="s">
        <v>45</v>
      </c>
      <c r="AG29" t="s">
        <v>45</v>
      </c>
      <c r="AH29">
        <v>1</v>
      </c>
      <c r="AI29">
        <v>72.608599999999996</v>
      </c>
      <c r="AJ29">
        <v>72.608599999999996</v>
      </c>
    </row>
    <row r="30" spans="1:36" x14ac:dyDescent="0.25">
      <c r="A30" t="s">
        <v>36</v>
      </c>
      <c r="B30" t="s">
        <v>70</v>
      </c>
      <c r="C30" t="s">
        <v>77</v>
      </c>
      <c r="D30" t="s">
        <v>39</v>
      </c>
      <c r="E30" t="s">
        <v>40</v>
      </c>
      <c r="F30" t="s">
        <v>41</v>
      </c>
      <c r="G30" t="s">
        <v>42</v>
      </c>
      <c r="H30" t="s">
        <v>43</v>
      </c>
      <c r="I30">
        <v>200000000</v>
      </c>
      <c r="J30">
        <v>5332232.01</v>
      </c>
      <c r="K30">
        <v>30652985</v>
      </c>
      <c r="L30">
        <v>2000000000</v>
      </c>
      <c r="M30">
        <v>7126297</v>
      </c>
      <c r="N30">
        <v>484312668</v>
      </c>
      <c r="O30">
        <v>20874763</v>
      </c>
      <c r="P30">
        <v>1515687332</v>
      </c>
      <c r="Q30">
        <v>28001060</v>
      </c>
      <c r="R30">
        <v>2000000000</v>
      </c>
      <c r="S30">
        <v>20658710</v>
      </c>
      <c r="T30" s="2">
        <v>1500000000</v>
      </c>
      <c r="U30">
        <v>2651925</v>
      </c>
      <c r="V30">
        <v>0</v>
      </c>
      <c r="W30" t="s">
        <v>44</v>
      </c>
      <c r="X30" t="s">
        <v>45</v>
      </c>
      <c r="Y30" t="s">
        <v>45</v>
      </c>
      <c r="Z30" t="s">
        <v>45</v>
      </c>
      <c r="AA30" t="s">
        <v>45</v>
      </c>
      <c r="AB30" t="s">
        <v>45</v>
      </c>
      <c r="AC30">
        <v>17992015.280000001</v>
      </c>
      <c r="AD30">
        <v>1164981368</v>
      </c>
      <c r="AE30" t="s">
        <v>45</v>
      </c>
      <c r="AF30" t="s">
        <v>45</v>
      </c>
      <c r="AG30" t="s">
        <v>45</v>
      </c>
      <c r="AH30">
        <v>1</v>
      </c>
      <c r="AI30">
        <v>72.608599999999996</v>
      </c>
      <c r="AJ30">
        <v>72.608599999999996</v>
      </c>
    </row>
    <row r="31" spans="1:36" x14ac:dyDescent="0.25">
      <c r="A31" t="s">
        <v>36</v>
      </c>
      <c r="B31" t="s">
        <v>70</v>
      </c>
      <c r="C31" t="s">
        <v>78</v>
      </c>
      <c r="D31" t="s">
        <v>39</v>
      </c>
      <c r="E31" t="s">
        <v>40</v>
      </c>
      <c r="F31" t="s">
        <v>41</v>
      </c>
      <c r="G31" t="s">
        <v>42</v>
      </c>
      <c r="H31" t="s">
        <v>43</v>
      </c>
      <c r="I31">
        <v>1500000000</v>
      </c>
      <c r="J31">
        <v>0</v>
      </c>
      <c r="K31">
        <v>153264926</v>
      </c>
      <c r="L31">
        <v>10000000000</v>
      </c>
      <c r="M31">
        <v>1196661</v>
      </c>
      <c r="N31">
        <v>81266920</v>
      </c>
      <c r="O31">
        <v>1635248</v>
      </c>
      <c r="P31">
        <v>118733080</v>
      </c>
      <c r="Q31">
        <v>2831909</v>
      </c>
      <c r="R31">
        <v>200000000</v>
      </c>
      <c r="S31">
        <v>68862366</v>
      </c>
      <c r="T31" s="2">
        <v>5000000000</v>
      </c>
      <c r="U31">
        <v>150433017</v>
      </c>
      <c r="V31">
        <v>9800000000</v>
      </c>
      <c r="W31" t="s">
        <v>44</v>
      </c>
      <c r="X31" t="s">
        <v>45</v>
      </c>
      <c r="Y31" t="s">
        <v>45</v>
      </c>
      <c r="Z31" t="s">
        <v>45</v>
      </c>
      <c r="AA31" t="s">
        <v>45</v>
      </c>
      <c r="AB31" t="s">
        <v>45</v>
      </c>
      <c r="AC31">
        <v>147500000</v>
      </c>
      <c r="AD31">
        <v>9602736750</v>
      </c>
      <c r="AE31" t="s">
        <v>45</v>
      </c>
      <c r="AF31" t="s">
        <v>45</v>
      </c>
      <c r="AG31" t="s">
        <v>45</v>
      </c>
      <c r="AH31">
        <v>1</v>
      </c>
      <c r="AI31">
        <v>72.608599999999996</v>
      </c>
      <c r="AJ31">
        <v>72.608599999999996</v>
      </c>
    </row>
    <row r="32" spans="1:36" x14ac:dyDescent="0.25">
      <c r="A32" t="s">
        <v>36</v>
      </c>
      <c r="B32" t="s">
        <v>79</v>
      </c>
      <c r="C32" t="s">
        <v>80</v>
      </c>
      <c r="D32" t="s">
        <v>39</v>
      </c>
      <c r="E32" t="s">
        <v>40</v>
      </c>
      <c r="F32" t="s">
        <v>41</v>
      </c>
      <c r="G32" t="s">
        <v>42</v>
      </c>
      <c r="H32" t="s">
        <v>81</v>
      </c>
      <c r="I32">
        <v>155868000</v>
      </c>
      <c r="J32">
        <v>83237200.739999995</v>
      </c>
      <c r="K32">
        <v>500000</v>
      </c>
      <c r="L32">
        <v>45713100</v>
      </c>
      <c r="M32">
        <v>12347174</v>
      </c>
      <c r="N32">
        <v>1210610180</v>
      </c>
      <c r="O32">
        <v>12814016</v>
      </c>
      <c r="P32">
        <v>1294501369</v>
      </c>
      <c r="Q32">
        <v>25161190</v>
      </c>
      <c r="R32">
        <v>2505111549</v>
      </c>
      <c r="S32">
        <v>15000000</v>
      </c>
      <c r="T32" s="2">
        <v>1515334500</v>
      </c>
      <c r="U32">
        <v>-24661190</v>
      </c>
      <c r="V32">
        <v>-2459398449</v>
      </c>
      <c r="W32" t="s">
        <v>44</v>
      </c>
      <c r="X32" t="s">
        <v>45</v>
      </c>
      <c r="Y32" t="s">
        <v>45</v>
      </c>
      <c r="Z32" t="s">
        <v>45</v>
      </c>
      <c r="AA32" t="s">
        <v>45</v>
      </c>
      <c r="AB32" t="s">
        <v>45</v>
      </c>
      <c r="AC32">
        <v>20120835.77</v>
      </c>
      <c r="AD32">
        <v>1825940087</v>
      </c>
      <c r="AE32" t="s">
        <v>45</v>
      </c>
      <c r="AF32" t="s">
        <v>45</v>
      </c>
      <c r="AG32" t="s">
        <v>45</v>
      </c>
      <c r="AH32">
        <v>1</v>
      </c>
      <c r="AI32">
        <v>101.0223</v>
      </c>
      <c r="AJ32">
        <v>101.0223</v>
      </c>
    </row>
    <row r="33" spans="1:36" x14ac:dyDescent="0.25">
      <c r="A33" t="s">
        <v>36</v>
      </c>
      <c r="B33" t="s">
        <v>79</v>
      </c>
      <c r="C33" t="s">
        <v>82</v>
      </c>
      <c r="D33" t="s">
        <v>39</v>
      </c>
      <c r="E33" t="s">
        <v>40</v>
      </c>
      <c r="F33" t="s">
        <v>41</v>
      </c>
      <c r="G33" t="s">
        <v>42</v>
      </c>
      <c r="H33" t="s">
        <v>81</v>
      </c>
      <c r="I33">
        <v>80800000</v>
      </c>
      <c r="J33">
        <v>28081684.870000001</v>
      </c>
      <c r="K33">
        <v>27344459</v>
      </c>
      <c r="L33">
        <v>2500000000</v>
      </c>
      <c r="M33">
        <v>7530442</v>
      </c>
      <c r="N33">
        <v>737541643</v>
      </c>
      <c r="O33">
        <v>101195</v>
      </c>
      <c r="P33">
        <v>10223000</v>
      </c>
      <c r="Q33">
        <v>7631637</v>
      </c>
      <c r="R33">
        <v>747764643</v>
      </c>
      <c r="S33">
        <v>14250000</v>
      </c>
      <c r="T33" s="2">
        <v>1439567775</v>
      </c>
      <c r="U33">
        <v>19712822</v>
      </c>
      <c r="V33">
        <v>1752235357</v>
      </c>
      <c r="W33" t="s">
        <v>44</v>
      </c>
      <c r="X33" t="s">
        <v>45</v>
      </c>
      <c r="Y33" t="s">
        <v>45</v>
      </c>
      <c r="Z33" t="s">
        <v>45</v>
      </c>
      <c r="AA33" t="s">
        <v>45</v>
      </c>
      <c r="AB33" t="s">
        <v>45</v>
      </c>
      <c r="AC33">
        <v>20933182.289999999</v>
      </c>
      <c r="AD33">
        <v>1910323396</v>
      </c>
      <c r="AE33" t="s">
        <v>45</v>
      </c>
      <c r="AF33" t="s">
        <v>45</v>
      </c>
      <c r="AG33" t="s">
        <v>45</v>
      </c>
      <c r="AH33">
        <v>1</v>
      </c>
      <c r="AI33">
        <v>101.0223</v>
      </c>
      <c r="AJ33">
        <v>101.0223</v>
      </c>
    </row>
    <row r="34" spans="1:36" x14ac:dyDescent="0.25">
      <c r="A34" t="s">
        <v>36</v>
      </c>
      <c r="B34" t="s">
        <v>79</v>
      </c>
      <c r="C34" t="s">
        <v>83</v>
      </c>
      <c r="D34" t="s">
        <v>39</v>
      </c>
      <c r="E34" t="s">
        <v>40</v>
      </c>
      <c r="F34" t="s">
        <v>41</v>
      </c>
      <c r="G34" t="s">
        <v>42</v>
      </c>
      <c r="H34" t="s">
        <v>81</v>
      </c>
      <c r="I34">
        <v>146900000</v>
      </c>
      <c r="J34">
        <v>78968921.769999996</v>
      </c>
      <c r="K34">
        <v>0</v>
      </c>
      <c r="L34">
        <v>0</v>
      </c>
      <c r="M34">
        <v>2024871</v>
      </c>
      <c r="N34">
        <v>192589968</v>
      </c>
      <c r="O34">
        <v>989880</v>
      </c>
      <c r="P34">
        <v>100000000</v>
      </c>
      <c r="Q34">
        <v>3014751</v>
      </c>
      <c r="R34">
        <v>292589968</v>
      </c>
      <c r="S34">
        <v>20000000</v>
      </c>
      <c r="T34" s="2">
        <v>2020446000</v>
      </c>
      <c r="U34">
        <v>-3014751</v>
      </c>
      <c r="V34">
        <v>-292589968</v>
      </c>
      <c r="W34" t="s">
        <v>44</v>
      </c>
      <c r="X34" t="s">
        <v>45</v>
      </c>
      <c r="Y34" t="s">
        <v>45</v>
      </c>
      <c r="Z34" t="s">
        <v>45</v>
      </c>
      <c r="AA34" t="s">
        <v>45</v>
      </c>
      <c r="AB34" t="s">
        <v>45</v>
      </c>
      <c r="AC34">
        <v>18636854.579999998</v>
      </c>
      <c r="AD34">
        <v>1686947941</v>
      </c>
      <c r="AE34" t="s">
        <v>45</v>
      </c>
      <c r="AF34" t="s">
        <v>45</v>
      </c>
      <c r="AG34" t="s">
        <v>45</v>
      </c>
      <c r="AH34">
        <v>1</v>
      </c>
      <c r="AI34">
        <v>101.0223</v>
      </c>
      <c r="AJ34">
        <v>101.0223</v>
      </c>
    </row>
    <row r="35" spans="1:36" x14ac:dyDescent="0.25">
      <c r="A35" t="s">
        <v>36</v>
      </c>
      <c r="B35" t="s">
        <v>79</v>
      </c>
      <c r="C35" t="s">
        <v>84</v>
      </c>
      <c r="D35" t="s">
        <v>39</v>
      </c>
      <c r="E35" t="s">
        <v>40</v>
      </c>
      <c r="F35" t="s">
        <v>41</v>
      </c>
      <c r="G35" t="s">
        <v>42</v>
      </c>
      <c r="H35" t="s">
        <v>81</v>
      </c>
      <c r="I35">
        <v>164100000</v>
      </c>
      <c r="J35">
        <v>99703248.379999995</v>
      </c>
      <c r="K35">
        <v>32813351</v>
      </c>
      <c r="L35">
        <v>3000000000</v>
      </c>
      <c r="M35">
        <v>6609299</v>
      </c>
      <c r="N35">
        <v>637550760</v>
      </c>
      <c r="O35">
        <v>2573689</v>
      </c>
      <c r="P35">
        <v>260000000</v>
      </c>
      <c r="Q35">
        <v>9182988</v>
      </c>
      <c r="R35">
        <v>897550760</v>
      </c>
      <c r="S35">
        <v>19797609</v>
      </c>
      <c r="T35" s="2">
        <v>2000000000</v>
      </c>
      <c r="U35">
        <v>23630363</v>
      </c>
      <c r="V35">
        <v>2102449240</v>
      </c>
      <c r="W35" t="s">
        <v>44</v>
      </c>
      <c r="X35" t="s">
        <v>45</v>
      </c>
      <c r="Y35" t="s">
        <v>45</v>
      </c>
      <c r="Z35" t="s">
        <v>45</v>
      </c>
      <c r="AA35" t="s">
        <v>45</v>
      </c>
      <c r="AB35" t="s">
        <v>45</v>
      </c>
      <c r="AC35">
        <v>18279935.370000001</v>
      </c>
      <c r="AD35">
        <v>1661183181</v>
      </c>
      <c r="AE35" t="s">
        <v>45</v>
      </c>
      <c r="AF35" t="s">
        <v>45</v>
      </c>
      <c r="AG35" t="s">
        <v>45</v>
      </c>
      <c r="AH35">
        <v>1</v>
      </c>
      <c r="AI35">
        <v>101.0223</v>
      </c>
      <c r="AJ35">
        <v>101.0223</v>
      </c>
    </row>
    <row r="36" spans="1:36" x14ac:dyDescent="0.25">
      <c r="A36" t="s">
        <v>36</v>
      </c>
      <c r="B36" t="s">
        <v>79</v>
      </c>
      <c r="C36" t="s">
        <v>85</v>
      </c>
      <c r="D36" t="s">
        <v>39</v>
      </c>
      <c r="E36" t="s">
        <v>40</v>
      </c>
      <c r="F36" t="s">
        <v>41</v>
      </c>
      <c r="G36" t="s">
        <v>42</v>
      </c>
      <c r="H36" t="s">
        <v>43</v>
      </c>
      <c r="I36">
        <v>308400000</v>
      </c>
      <c r="J36">
        <v>34992382.100000001</v>
      </c>
      <c r="K36">
        <v>45979478</v>
      </c>
      <c r="L36">
        <v>3000000000</v>
      </c>
      <c r="M36">
        <v>14442035</v>
      </c>
      <c r="N36">
        <v>967756464</v>
      </c>
      <c r="O36">
        <v>688624</v>
      </c>
      <c r="P36">
        <v>50000000</v>
      </c>
      <c r="Q36">
        <v>15130659</v>
      </c>
      <c r="R36">
        <v>1017756464</v>
      </c>
      <c r="S36">
        <v>27544946</v>
      </c>
      <c r="T36" s="2">
        <v>2000000000</v>
      </c>
      <c r="U36">
        <v>30848819</v>
      </c>
      <c r="V36">
        <v>1982243536</v>
      </c>
      <c r="W36" t="s">
        <v>44</v>
      </c>
      <c r="X36" t="s">
        <v>45</v>
      </c>
      <c r="Y36" t="s">
        <v>45</v>
      </c>
      <c r="Z36" t="s">
        <v>45</v>
      </c>
      <c r="AA36" t="s">
        <v>45</v>
      </c>
      <c r="AB36" t="s">
        <v>45</v>
      </c>
      <c r="AC36">
        <v>19314198.829999998</v>
      </c>
      <c r="AD36">
        <v>1247755495</v>
      </c>
      <c r="AE36" t="s">
        <v>45</v>
      </c>
      <c r="AF36" t="s">
        <v>45</v>
      </c>
      <c r="AG36" t="s">
        <v>45</v>
      </c>
      <c r="AH36">
        <v>1</v>
      </c>
      <c r="AI36">
        <v>72.608599999999996</v>
      </c>
      <c r="AJ36">
        <v>72.608599999999996</v>
      </c>
    </row>
    <row r="37" spans="1:36" x14ac:dyDescent="0.25">
      <c r="A37" t="s">
        <v>36</v>
      </c>
      <c r="B37" t="s">
        <v>79</v>
      </c>
      <c r="C37" t="s">
        <v>86</v>
      </c>
      <c r="D37" t="s">
        <v>39</v>
      </c>
      <c r="E37" t="s">
        <v>40</v>
      </c>
      <c r="F37" t="s">
        <v>41</v>
      </c>
      <c r="G37" t="s">
        <v>42</v>
      </c>
      <c r="H37" t="s">
        <v>43</v>
      </c>
      <c r="I37">
        <v>201500000</v>
      </c>
      <c r="J37">
        <v>0</v>
      </c>
      <c r="K37">
        <v>1532649</v>
      </c>
      <c r="L37">
        <v>100000000</v>
      </c>
      <c r="M37">
        <v>14976993</v>
      </c>
      <c r="N37">
        <v>1025354876</v>
      </c>
      <c r="O37">
        <v>65070049</v>
      </c>
      <c r="P37">
        <v>4724645124</v>
      </c>
      <c r="Q37">
        <v>80047042</v>
      </c>
      <c r="R37">
        <v>5750000000</v>
      </c>
      <c r="S37">
        <v>65006074</v>
      </c>
      <c r="T37" s="2">
        <v>4720000000</v>
      </c>
      <c r="U37">
        <v>-78514393</v>
      </c>
      <c r="V37">
        <v>-5650000000</v>
      </c>
      <c r="W37" t="s">
        <v>44</v>
      </c>
      <c r="X37" t="s">
        <v>45</v>
      </c>
      <c r="Y37" t="s">
        <v>45</v>
      </c>
      <c r="Z37" t="s">
        <v>45</v>
      </c>
      <c r="AA37" t="s">
        <v>45</v>
      </c>
      <c r="AB37" t="s">
        <v>45</v>
      </c>
      <c r="AC37">
        <v>253965.53</v>
      </c>
      <c r="AD37">
        <v>16276778</v>
      </c>
      <c r="AE37" t="s">
        <v>45</v>
      </c>
      <c r="AF37" t="s">
        <v>45</v>
      </c>
      <c r="AG37" t="s">
        <v>45</v>
      </c>
      <c r="AH37">
        <v>1</v>
      </c>
      <c r="AI37">
        <v>72.608599999999996</v>
      </c>
      <c r="AJ37">
        <v>72.608599999999996</v>
      </c>
    </row>
    <row r="38" spans="1:36" x14ac:dyDescent="0.25">
      <c r="A38" t="s">
        <v>36</v>
      </c>
      <c r="B38" t="s">
        <v>79</v>
      </c>
      <c r="C38" t="s">
        <v>87</v>
      </c>
      <c r="D38" t="s">
        <v>39</v>
      </c>
      <c r="E38" t="s">
        <v>40</v>
      </c>
      <c r="F38" t="s">
        <v>41</v>
      </c>
      <c r="G38" t="s">
        <v>42</v>
      </c>
      <c r="H38" t="s">
        <v>81</v>
      </c>
      <c r="I38">
        <v>325100000</v>
      </c>
      <c r="J38">
        <v>36922496.240000002</v>
      </c>
      <c r="K38">
        <v>32813351</v>
      </c>
      <c r="L38">
        <v>3000000000</v>
      </c>
      <c r="M38">
        <v>7189397</v>
      </c>
      <c r="N38">
        <v>692644105</v>
      </c>
      <c r="O38">
        <v>989880</v>
      </c>
      <c r="P38">
        <v>100000000</v>
      </c>
      <c r="Q38">
        <v>8179277</v>
      </c>
      <c r="R38">
        <v>792644105</v>
      </c>
      <c r="S38">
        <v>24747011</v>
      </c>
      <c r="T38" s="2">
        <v>2500000000</v>
      </c>
      <c r="U38">
        <v>24634074</v>
      </c>
      <c r="V38">
        <v>2207355895</v>
      </c>
      <c r="W38" t="s">
        <v>44</v>
      </c>
      <c r="X38" t="s">
        <v>45</v>
      </c>
      <c r="Y38" t="s">
        <v>45</v>
      </c>
      <c r="Z38" t="s">
        <v>45</v>
      </c>
      <c r="AA38" t="s">
        <v>45</v>
      </c>
      <c r="AB38" t="s">
        <v>45</v>
      </c>
      <c r="AC38">
        <v>26684928.34</v>
      </c>
      <c r="AD38">
        <v>2454189408</v>
      </c>
      <c r="AE38" t="s">
        <v>45</v>
      </c>
      <c r="AF38" t="s">
        <v>45</v>
      </c>
      <c r="AG38" t="s">
        <v>45</v>
      </c>
      <c r="AH38">
        <v>1</v>
      </c>
      <c r="AI38">
        <v>101.0223</v>
      </c>
      <c r="AJ38">
        <v>101.0223</v>
      </c>
    </row>
    <row r="39" spans="1:36" x14ac:dyDescent="0.25">
      <c r="A39" t="s">
        <v>36</v>
      </c>
      <c r="B39" t="s">
        <v>79</v>
      </c>
      <c r="C39" t="s">
        <v>88</v>
      </c>
      <c r="D39" t="s">
        <v>39</v>
      </c>
      <c r="E39" t="s">
        <v>40</v>
      </c>
      <c r="F39" t="s">
        <v>41</v>
      </c>
      <c r="G39" t="s">
        <v>42</v>
      </c>
      <c r="H39" t="s">
        <v>81</v>
      </c>
      <c r="I39">
        <v>168400000</v>
      </c>
      <c r="J39">
        <v>58788236.18</v>
      </c>
      <c r="K39">
        <v>21875567</v>
      </c>
      <c r="L39">
        <v>2000000000</v>
      </c>
      <c r="M39">
        <v>10904551</v>
      </c>
      <c r="N39">
        <v>1050286203</v>
      </c>
      <c r="O39">
        <v>252989</v>
      </c>
      <c r="P39">
        <v>25557500</v>
      </c>
      <c r="Q39">
        <v>11157540</v>
      </c>
      <c r="R39">
        <v>1075843703</v>
      </c>
      <c r="S39">
        <v>35000000</v>
      </c>
      <c r="T39" s="2">
        <v>3535780500</v>
      </c>
      <c r="U39">
        <v>10718027</v>
      </c>
      <c r="V39">
        <v>924156297</v>
      </c>
      <c r="W39" t="s">
        <v>44</v>
      </c>
      <c r="X39" t="s">
        <v>45</v>
      </c>
      <c r="Y39" t="s">
        <v>45</v>
      </c>
      <c r="Z39" t="s">
        <v>45</v>
      </c>
      <c r="AA39" t="s">
        <v>45</v>
      </c>
      <c r="AB39" t="s">
        <v>45</v>
      </c>
      <c r="AC39">
        <v>18787093.199999999</v>
      </c>
      <c r="AD39">
        <v>1697165711</v>
      </c>
      <c r="AE39" t="s">
        <v>45</v>
      </c>
      <c r="AF39" t="s">
        <v>45</v>
      </c>
      <c r="AG39" t="s">
        <v>45</v>
      </c>
      <c r="AH39">
        <v>1</v>
      </c>
      <c r="AI39">
        <v>101.0223</v>
      </c>
      <c r="AJ39">
        <v>101.0223</v>
      </c>
    </row>
  </sheetData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60" zoomScaleNormal="100" workbookViewId="0">
      <selection activeCell="C58" sqref="C58"/>
    </sheetView>
  </sheetViews>
  <sheetFormatPr defaultRowHeight="15" x14ac:dyDescent="0.25"/>
  <cols>
    <col min="1" max="1" width="30.28515625" customWidth="1"/>
    <col min="5" max="5" width="36.140625" customWidth="1"/>
  </cols>
  <sheetData>
    <row r="1" spans="1:12" ht="30" x14ac:dyDescent="0.25">
      <c r="A1" s="4" t="s">
        <v>143</v>
      </c>
      <c r="B1" s="4" t="s">
        <v>0</v>
      </c>
      <c r="C1" s="4" t="s">
        <v>1</v>
      </c>
      <c r="D1" s="4" t="s">
        <v>2</v>
      </c>
      <c r="E1" s="4" t="s">
        <v>90</v>
      </c>
      <c r="F1" s="4" t="s">
        <v>7</v>
      </c>
      <c r="G1" s="4" t="s">
        <v>144</v>
      </c>
      <c r="H1" s="4" t="s">
        <v>3</v>
      </c>
      <c r="I1" s="4" t="s">
        <v>145</v>
      </c>
      <c r="J1" s="4" t="s">
        <v>146</v>
      </c>
      <c r="K1" s="4" t="s">
        <v>147</v>
      </c>
      <c r="L1" s="4" t="s">
        <v>148</v>
      </c>
    </row>
    <row r="2" spans="1:12" ht="30" x14ac:dyDescent="0.25">
      <c r="A2" s="8" t="s">
        <v>92</v>
      </c>
      <c r="B2" s="5" t="s">
        <v>36</v>
      </c>
      <c r="C2" s="5" t="s">
        <v>37</v>
      </c>
      <c r="D2" s="5" t="s">
        <v>38</v>
      </c>
      <c r="E2" s="8" t="s">
        <v>93</v>
      </c>
      <c r="F2" s="9" t="s">
        <v>43</v>
      </c>
      <c r="G2" s="5">
        <v>250</v>
      </c>
      <c r="H2" s="5" t="s">
        <v>39</v>
      </c>
      <c r="I2" s="6">
        <v>0</v>
      </c>
      <c r="J2" s="6">
        <v>0</v>
      </c>
      <c r="K2" s="6">
        <v>180.44</v>
      </c>
      <c r="L2" s="6">
        <v>250</v>
      </c>
    </row>
    <row r="3" spans="1:12" ht="30" x14ac:dyDescent="0.25">
      <c r="A3" s="8" t="s">
        <v>94</v>
      </c>
      <c r="B3" s="5" t="s">
        <v>36</v>
      </c>
      <c r="C3" s="5" t="s">
        <v>37</v>
      </c>
      <c r="D3" s="5" t="s">
        <v>46</v>
      </c>
      <c r="E3" s="8" t="s">
        <v>95</v>
      </c>
      <c r="F3" s="9" t="s">
        <v>43</v>
      </c>
      <c r="G3" s="5">
        <v>125.2</v>
      </c>
      <c r="H3" s="5" t="s">
        <v>39</v>
      </c>
      <c r="I3" s="6">
        <v>75.8</v>
      </c>
      <c r="J3" s="6">
        <v>100</v>
      </c>
      <c r="K3" s="6">
        <v>190.2</v>
      </c>
      <c r="L3" s="6">
        <v>120</v>
      </c>
    </row>
    <row r="4" spans="1:12" ht="30" x14ac:dyDescent="0.25">
      <c r="A4" s="8" t="s">
        <v>96</v>
      </c>
      <c r="B4" s="5" t="s">
        <v>36</v>
      </c>
      <c r="C4" s="5" t="s">
        <v>37</v>
      </c>
      <c r="D4" s="5" t="s">
        <v>47</v>
      </c>
      <c r="E4" s="8" t="s">
        <v>97</v>
      </c>
      <c r="F4" s="9" t="s">
        <v>43</v>
      </c>
      <c r="G4" s="5">
        <v>300</v>
      </c>
      <c r="H4" s="5" t="s">
        <v>39</v>
      </c>
      <c r="I4" s="6">
        <v>517.29999999999995</v>
      </c>
      <c r="J4" s="6">
        <v>300</v>
      </c>
      <c r="K4" s="6">
        <v>581.19000000000005</v>
      </c>
      <c r="L4" s="6">
        <v>726.09</v>
      </c>
    </row>
    <row r="5" spans="1:12" ht="30" x14ac:dyDescent="0.25">
      <c r="A5" s="8" t="s">
        <v>92</v>
      </c>
      <c r="B5" s="5" t="s">
        <v>36</v>
      </c>
      <c r="C5" s="5" t="s">
        <v>37</v>
      </c>
      <c r="D5" s="5" t="s">
        <v>48</v>
      </c>
      <c r="E5" s="8" t="s">
        <v>98</v>
      </c>
      <c r="F5" s="9" t="s">
        <v>43</v>
      </c>
      <c r="G5" s="5">
        <v>254.92</v>
      </c>
      <c r="H5" s="5" t="s">
        <v>39</v>
      </c>
      <c r="I5" s="6">
        <v>373.93</v>
      </c>
      <c r="J5" s="6">
        <v>326.23</v>
      </c>
      <c r="K5" s="6">
        <v>159.9</v>
      </c>
      <c r="L5" s="6">
        <v>217.83</v>
      </c>
    </row>
    <row r="6" spans="1:12" ht="45" x14ac:dyDescent="0.25">
      <c r="A6" s="8" t="s">
        <v>99</v>
      </c>
      <c r="B6" s="5" t="s">
        <v>36</v>
      </c>
      <c r="C6" s="5" t="s">
        <v>37</v>
      </c>
      <c r="D6" s="5" t="s">
        <v>49</v>
      </c>
      <c r="E6" s="8" t="s">
        <v>100</v>
      </c>
      <c r="F6" s="9" t="s">
        <v>43</v>
      </c>
      <c r="G6" s="5">
        <v>80</v>
      </c>
      <c r="H6" s="5" t="s">
        <v>39</v>
      </c>
      <c r="I6" s="6">
        <v>44.95</v>
      </c>
      <c r="J6" s="6">
        <v>380</v>
      </c>
      <c r="K6" s="6">
        <v>173.37</v>
      </c>
      <c r="L6" s="6">
        <v>181.52</v>
      </c>
    </row>
    <row r="7" spans="1:12" ht="30" x14ac:dyDescent="0.25">
      <c r="A7" s="8" t="s">
        <v>99</v>
      </c>
      <c r="B7" s="5" t="s">
        <v>36</v>
      </c>
      <c r="C7" s="5" t="s">
        <v>51</v>
      </c>
      <c r="D7" s="5" t="s">
        <v>52</v>
      </c>
      <c r="E7" s="8" t="s">
        <v>101</v>
      </c>
      <c r="F7" s="9" t="s">
        <v>53</v>
      </c>
      <c r="G7" s="5">
        <v>250</v>
      </c>
      <c r="H7" s="5" t="s">
        <v>39</v>
      </c>
      <c r="I7" s="6">
        <v>0</v>
      </c>
      <c r="J7" s="6">
        <v>0</v>
      </c>
      <c r="K7" s="6">
        <v>843.75</v>
      </c>
      <c r="L7" s="6">
        <v>1265.6300000000001</v>
      </c>
    </row>
    <row r="8" spans="1:12" ht="30" x14ac:dyDescent="0.25">
      <c r="A8" s="8" t="s">
        <v>99</v>
      </c>
      <c r="B8" s="5" t="s">
        <v>36</v>
      </c>
      <c r="C8" s="5" t="s">
        <v>54</v>
      </c>
      <c r="D8" s="5" t="s">
        <v>55</v>
      </c>
      <c r="E8" s="8" t="s">
        <v>102</v>
      </c>
      <c r="F8" s="9" t="s">
        <v>53</v>
      </c>
      <c r="G8" s="5">
        <v>200</v>
      </c>
      <c r="H8" s="5" t="s">
        <v>39</v>
      </c>
      <c r="I8" s="6">
        <v>150.94</v>
      </c>
      <c r="J8" s="6">
        <v>300</v>
      </c>
      <c r="K8" s="6">
        <v>168.75</v>
      </c>
      <c r="L8" s="6">
        <v>1012.5</v>
      </c>
    </row>
    <row r="9" spans="1:12" ht="30" x14ac:dyDescent="0.25">
      <c r="A9" s="8" t="s">
        <v>99</v>
      </c>
      <c r="B9" s="5" t="s">
        <v>36</v>
      </c>
      <c r="C9" s="5" t="s">
        <v>54</v>
      </c>
      <c r="D9" s="5" t="s">
        <v>56</v>
      </c>
      <c r="E9" s="8" t="s">
        <v>103</v>
      </c>
      <c r="F9" s="9" t="s">
        <v>53</v>
      </c>
      <c r="G9" s="5">
        <v>130</v>
      </c>
      <c r="H9" s="5" t="s">
        <v>39</v>
      </c>
      <c r="I9" s="6">
        <v>204.26</v>
      </c>
      <c r="J9" s="6">
        <v>300</v>
      </c>
      <c r="K9" s="6">
        <v>299.82</v>
      </c>
      <c r="L9" s="6">
        <v>337.84</v>
      </c>
    </row>
    <row r="10" spans="1:12" ht="30" x14ac:dyDescent="0.25">
      <c r="A10" s="8" t="s">
        <v>99</v>
      </c>
      <c r="B10" s="5" t="s">
        <v>36</v>
      </c>
      <c r="C10" s="5" t="s">
        <v>54</v>
      </c>
      <c r="D10" s="5" t="s">
        <v>57</v>
      </c>
      <c r="E10" s="8" t="s">
        <v>104</v>
      </c>
      <c r="F10" s="9" t="s">
        <v>53</v>
      </c>
      <c r="G10" s="5">
        <v>100</v>
      </c>
      <c r="H10" s="5" t="s">
        <v>39</v>
      </c>
      <c r="I10" s="6">
        <v>0</v>
      </c>
      <c r="J10" s="6">
        <v>0</v>
      </c>
      <c r="K10" s="6">
        <v>126.56</v>
      </c>
      <c r="L10" s="6">
        <v>168.75</v>
      </c>
    </row>
    <row r="11" spans="1:12" ht="45" x14ac:dyDescent="0.25">
      <c r="A11" s="8" t="s">
        <v>105</v>
      </c>
      <c r="B11" s="5" t="s">
        <v>36</v>
      </c>
      <c r="C11" s="5" t="s">
        <v>58</v>
      </c>
      <c r="D11" s="5" t="s">
        <v>59</v>
      </c>
      <c r="E11" s="8" t="s">
        <v>106</v>
      </c>
      <c r="F11" s="9" t="s">
        <v>60</v>
      </c>
      <c r="G11" s="5">
        <v>17103</v>
      </c>
      <c r="H11" s="5" t="s">
        <v>39</v>
      </c>
      <c r="I11" s="6">
        <v>0.79</v>
      </c>
      <c r="J11" s="6">
        <v>200</v>
      </c>
      <c r="K11" s="6">
        <v>36.56</v>
      </c>
      <c r="L11" s="6">
        <v>200</v>
      </c>
    </row>
    <row r="12" spans="1:12" ht="30" x14ac:dyDescent="0.25">
      <c r="A12" s="8" t="s">
        <v>99</v>
      </c>
      <c r="B12" s="5" t="s">
        <v>36</v>
      </c>
      <c r="C12" s="5" t="s">
        <v>58</v>
      </c>
      <c r="D12" s="5" t="s">
        <v>61</v>
      </c>
      <c r="E12" s="8" t="s">
        <v>107</v>
      </c>
      <c r="F12" s="9" t="s">
        <v>60</v>
      </c>
      <c r="G12" s="5">
        <v>148887</v>
      </c>
      <c r="H12" s="5" t="s">
        <v>39</v>
      </c>
      <c r="I12" s="6">
        <v>3140.4</v>
      </c>
      <c r="J12" s="6">
        <v>1300</v>
      </c>
      <c r="K12" s="6">
        <v>1160.5899999999999</v>
      </c>
      <c r="L12" s="6">
        <v>112.56</v>
      </c>
    </row>
    <row r="13" spans="1:12" ht="30" x14ac:dyDescent="0.25">
      <c r="A13" s="8" t="s">
        <v>108</v>
      </c>
      <c r="B13" s="5" t="s">
        <v>36</v>
      </c>
      <c r="C13" s="5" t="s">
        <v>58</v>
      </c>
      <c r="D13" s="5" t="s">
        <v>62</v>
      </c>
      <c r="E13" s="8" t="s">
        <v>109</v>
      </c>
      <c r="F13" s="9" t="s">
        <v>60</v>
      </c>
      <c r="G13" s="5">
        <v>132423</v>
      </c>
      <c r="H13" s="5" t="s">
        <v>39</v>
      </c>
      <c r="I13" s="6">
        <v>531.86</v>
      </c>
      <c r="J13" s="6">
        <v>500</v>
      </c>
      <c r="K13" s="6">
        <v>279.68</v>
      </c>
      <c r="L13" s="6">
        <v>200.29</v>
      </c>
    </row>
    <row r="14" spans="1:12" ht="30" x14ac:dyDescent="0.25">
      <c r="A14" s="8" t="s">
        <v>99</v>
      </c>
      <c r="B14" s="5" t="s">
        <v>36</v>
      </c>
      <c r="C14" s="5" t="s">
        <v>58</v>
      </c>
      <c r="D14" s="5" t="s">
        <v>63</v>
      </c>
      <c r="E14" s="8" t="s">
        <v>110</v>
      </c>
      <c r="F14" s="9" t="s">
        <v>60</v>
      </c>
      <c r="G14" s="5">
        <v>32124</v>
      </c>
      <c r="H14" s="5" t="s">
        <v>39</v>
      </c>
      <c r="I14" s="6">
        <v>29.2</v>
      </c>
      <c r="J14" s="6">
        <v>500</v>
      </c>
      <c r="K14" s="6">
        <v>325.95</v>
      </c>
      <c r="L14" s="6">
        <v>250</v>
      </c>
    </row>
    <row r="15" spans="1:12" ht="30" x14ac:dyDescent="0.25">
      <c r="A15" s="8" t="s">
        <v>108</v>
      </c>
      <c r="B15" s="5" t="s">
        <v>36</v>
      </c>
      <c r="C15" s="5" t="s">
        <v>58</v>
      </c>
      <c r="D15" s="5" t="s">
        <v>64</v>
      </c>
      <c r="E15" s="8" t="s">
        <v>111</v>
      </c>
      <c r="F15" s="9" t="s">
        <v>60</v>
      </c>
      <c r="G15" s="5">
        <v>84080</v>
      </c>
      <c r="H15" s="5" t="s">
        <v>39</v>
      </c>
      <c r="I15" s="6">
        <v>963.82</v>
      </c>
      <c r="J15" s="6">
        <v>240</v>
      </c>
      <c r="K15" s="6">
        <v>353.15</v>
      </c>
      <c r="L15" s="6">
        <v>355.36</v>
      </c>
    </row>
    <row r="16" spans="1:12" ht="30" x14ac:dyDescent="0.25">
      <c r="A16" s="8" t="s">
        <v>99</v>
      </c>
      <c r="B16" s="5" t="s">
        <v>36</v>
      </c>
      <c r="C16" s="5" t="s">
        <v>58</v>
      </c>
      <c r="D16" s="5" t="s">
        <v>65</v>
      </c>
      <c r="E16" s="8" t="s">
        <v>112</v>
      </c>
      <c r="F16" s="9" t="s">
        <v>60</v>
      </c>
      <c r="G16" s="5">
        <v>82434</v>
      </c>
      <c r="H16" s="5" t="s">
        <v>39</v>
      </c>
      <c r="I16" s="6">
        <v>394.48</v>
      </c>
      <c r="J16" s="6">
        <v>200</v>
      </c>
      <c r="K16" s="6">
        <v>963.95</v>
      </c>
      <c r="L16" s="6">
        <v>1305.46</v>
      </c>
    </row>
    <row r="17" spans="1:12" ht="30" x14ac:dyDescent="0.25">
      <c r="A17" s="8" t="s">
        <v>113</v>
      </c>
      <c r="B17" s="5" t="s">
        <v>36</v>
      </c>
      <c r="C17" s="5" t="s">
        <v>58</v>
      </c>
      <c r="D17" s="5" t="s">
        <v>66</v>
      </c>
      <c r="E17" s="8" t="s">
        <v>114</v>
      </c>
      <c r="F17" s="9" t="s">
        <v>60</v>
      </c>
      <c r="G17" s="5">
        <v>31805</v>
      </c>
      <c r="H17" s="5" t="s">
        <v>39</v>
      </c>
      <c r="I17" s="6">
        <v>0</v>
      </c>
      <c r="J17" s="6">
        <v>787.63</v>
      </c>
      <c r="K17" s="6">
        <v>96.92</v>
      </c>
      <c r="L17" s="6">
        <v>193.83</v>
      </c>
    </row>
    <row r="18" spans="1:12" ht="30" x14ac:dyDescent="0.25">
      <c r="A18" s="8" t="s">
        <v>115</v>
      </c>
      <c r="B18" s="5" t="s">
        <v>36</v>
      </c>
      <c r="C18" s="5" t="s">
        <v>58</v>
      </c>
      <c r="D18" s="5" t="s">
        <v>67</v>
      </c>
      <c r="E18" s="8" t="s">
        <v>116</v>
      </c>
      <c r="F18" s="9" t="s">
        <v>60</v>
      </c>
      <c r="G18" s="5">
        <v>64019</v>
      </c>
      <c r="H18" s="5" t="s">
        <v>39</v>
      </c>
      <c r="I18" s="6">
        <v>0</v>
      </c>
      <c r="J18" s="6">
        <v>200</v>
      </c>
      <c r="K18" s="6">
        <v>10</v>
      </c>
      <c r="L18" s="6">
        <v>2500</v>
      </c>
    </row>
    <row r="19" spans="1:12" x14ac:dyDescent="0.25">
      <c r="A19" s="8" t="s">
        <v>99</v>
      </c>
      <c r="B19" s="5" t="s">
        <v>36</v>
      </c>
      <c r="C19" s="5" t="s">
        <v>58</v>
      </c>
      <c r="D19" s="5" t="s">
        <v>68</v>
      </c>
      <c r="E19" s="8" t="s">
        <v>117</v>
      </c>
      <c r="F19" s="9" t="s">
        <v>60</v>
      </c>
      <c r="G19" s="5">
        <v>95239</v>
      </c>
      <c r="H19" s="5" t="s">
        <v>39</v>
      </c>
      <c r="I19" s="6">
        <v>0</v>
      </c>
      <c r="J19" s="6">
        <v>0</v>
      </c>
      <c r="K19" s="6">
        <v>677.98</v>
      </c>
      <c r="L19" s="6">
        <v>969.15</v>
      </c>
    </row>
    <row r="20" spans="1:12" ht="30" x14ac:dyDescent="0.25">
      <c r="A20" s="8" t="s">
        <v>118</v>
      </c>
      <c r="B20" s="5" t="s">
        <v>36</v>
      </c>
      <c r="C20" s="5" t="s">
        <v>69</v>
      </c>
      <c r="D20" s="7">
        <v>270647</v>
      </c>
      <c r="E20" s="8" t="s">
        <v>119</v>
      </c>
      <c r="F20" s="9" t="s">
        <v>43</v>
      </c>
      <c r="G20" s="5">
        <v>1240</v>
      </c>
      <c r="H20" s="5" t="s">
        <v>39</v>
      </c>
      <c r="I20" s="6">
        <v>1175.9000000000001</v>
      </c>
      <c r="J20" s="6">
        <v>1983</v>
      </c>
      <c r="K20" s="6">
        <v>1398.44</v>
      </c>
      <c r="L20" s="6">
        <v>1952.17</v>
      </c>
    </row>
    <row r="21" spans="1:12" ht="30" x14ac:dyDescent="0.25">
      <c r="A21" s="8" t="s">
        <v>118</v>
      </c>
      <c r="B21" s="5" t="s">
        <v>36</v>
      </c>
      <c r="C21" s="5" t="s">
        <v>69</v>
      </c>
      <c r="D21" s="7">
        <v>271012</v>
      </c>
      <c r="E21" s="8" t="s">
        <v>120</v>
      </c>
      <c r="F21" s="9" t="s">
        <v>43</v>
      </c>
      <c r="G21" s="5">
        <v>1040</v>
      </c>
      <c r="H21" s="5" t="s">
        <v>39</v>
      </c>
      <c r="I21" s="6">
        <v>1079.78</v>
      </c>
      <c r="J21" s="6">
        <v>818</v>
      </c>
      <c r="K21" s="6">
        <v>1214.1400000000001</v>
      </c>
      <c r="L21" s="6">
        <v>1952.17</v>
      </c>
    </row>
    <row r="22" spans="1:12" ht="30" x14ac:dyDescent="0.25">
      <c r="A22" s="8" t="s">
        <v>113</v>
      </c>
      <c r="B22" s="5" t="s">
        <v>36</v>
      </c>
      <c r="C22" s="5" t="s">
        <v>70</v>
      </c>
      <c r="D22" s="5" t="s">
        <v>71</v>
      </c>
      <c r="E22" s="8" t="s">
        <v>121</v>
      </c>
      <c r="F22" s="9" t="s">
        <v>43</v>
      </c>
      <c r="G22" s="5">
        <v>801</v>
      </c>
      <c r="H22" s="5" t="s">
        <v>39</v>
      </c>
      <c r="I22" s="6">
        <v>0</v>
      </c>
      <c r="J22" s="6">
        <v>0</v>
      </c>
      <c r="K22" s="6">
        <v>300</v>
      </c>
      <c r="L22" s="6">
        <v>400</v>
      </c>
    </row>
    <row r="23" spans="1:12" ht="30" x14ac:dyDescent="0.25">
      <c r="A23" s="8" t="s">
        <v>108</v>
      </c>
      <c r="B23" s="5" t="s">
        <v>36</v>
      </c>
      <c r="C23" s="5" t="s">
        <v>70</v>
      </c>
      <c r="D23" s="5" t="s">
        <v>72</v>
      </c>
      <c r="E23" s="8" t="s">
        <v>122</v>
      </c>
      <c r="F23" s="9" t="s">
        <v>43</v>
      </c>
      <c r="G23" s="5">
        <v>800</v>
      </c>
      <c r="H23" s="5" t="s">
        <v>39</v>
      </c>
      <c r="I23" s="6">
        <v>474.72</v>
      </c>
      <c r="J23" s="6">
        <v>260.99</v>
      </c>
      <c r="K23" s="6">
        <v>500</v>
      </c>
      <c r="L23" s="6">
        <v>800</v>
      </c>
    </row>
    <row r="24" spans="1:12" ht="30" x14ac:dyDescent="0.25">
      <c r="A24" s="8" t="s">
        <v>123</v>
      </c>
      <c r="B24" s="5" t="s">
        <v>36</v>
      </c>
      <c r="C24" s="5" t="s">
        <v>70</v>
      </c>
      <c r="D24" s="5" t="s">
        <v>73</v>
      </c>
      <c r="E24" s="8" t="s">
        <v>124</v>
      </c>
      <c r="F24" s="9" t="s">
        <v>43</v>
      </c>
      <c r="G24" s="5">
        <v>375</v>
      </c>
      <c r="H24" s="5" t="s">
        <v>39</v>
      </c>
      <c r="I24" s="6">
        <v>23.56</v>
      </c>
      <c r="J24" s="6">
        <v>0</v>
      </c>
      <c r="K24" s="6">
        <v>500</v>
      </c>
      <c r="L24" s="6">
        <v>500</v>
      </c>
    </row>
    <row r="25" spans="1:12" ht="30" x14ac:dyDescent="0.25">
      <c r="A25" s="8" t="s">
        <v>115</v>
      </c>
      <c r="B25" s="5" t="s">
        <v>36</v>
      </c>
      <c r="C25" s="5" t="s">
        <v>70</v>
      </c>
      <c r="D25" s="5" t="s">
        <v>74</v>
      </c>
      <c r="E25" s="8" t="s">
        <v>125</v>
      </c>
      <c r="F25" s="9" t="s">
        <v>43</v>
      </c>
      <c r="G25" s="5">
        <v>500</v>
      </c>
      <c r="H25" s="5" t="s">
        <v>39</v>
      </c>
      <c r="I25" s="6">
        <v>404.4</v>
      </c>
      <c r="J25" s="6">
        <v>600</v>
      </c>
      <c r="K25" s="6">
        <v>600</v>
      </c>
      <c r="L25" s="6">
        <v>500</v>
      </c>
    </row>
    <row r="26" spans="1:12" ht="30" x14ac:dyDescent="0.25">
      <c r="A26" s="8" t="s">
        <v>92</v>
      </c>
      <c r="B26" s="5" t="s">
        <v>36</v>
      </c>
      <c r="C26" s="5" t="s">
        <v>70</v>
      </c>
      <c r="D26" s="5" t="s">
        <v>75</v>
      </c>
      <c r="E26" s="8" t="s">
        <v>126</v>
      </c>
      <c r="F26" s="9" t="s">
        <v>43</v>
      </c>
      <c r="G26" s="5">
        <v>500</v>
      </c>
      <c r="H26" s="5" t="s">
        <v>39</v>
      </c>
      <c r="I26" s="6">
        <v>0</v>
      </c>
      <c r="J26" s="6">
        <v>0</v>
      </c>
      <c r="K26" s="6">
        <v>350</v>
      </c>
      <c r="L26" s="6">
        <v>350</v>
      </c>
    </row>
    <row r="27" spans="1:12" ht="30" x14ac:dyDescent="0.25">
      <c r="A27" s="8" t="s">
        <v>127</v>
      </c>
      <c r="B27" s="5" t="s">
        <v>36</v>
      </c>
      <c r="C27" s="5" t="s">
        <v>70</v>
      </c>
      <c r="D27" s="5" t="s">
        <v>76</v>
      </c>
      <c r="E27" s="8" t="s">
        <v>128</v>
      </c>
      <c r="F27" s="9" t="s">
        <v>43</v>
      </c>
      <c r="G27" s="5">
        <v>470</v>
      </c>
      <c r="H27" s="5" t="s">
        <v>39</v>
      </c>
      <c r="I27" s="6">
        <v>279.06</v>
      </c>
      <c r="J27" s="6">
        <v>500</v>
      </c>
      <c r="K27" s="6">
        <v>450</v>
      </c>
      <c r="L27" s="6">
        <v>800</v>
      </c>
    </row>
    <row r="28" spans="1:12" ht="30" x14ac:dyDescent="0.25">
      <c r="A28" s="8" t="s">
        <v>129</v>
      </c>
      <c r="B28" s="5" t="s">
        <v>36</v>
      </c>
      <c r="C28" s="5" t="s">
        <v>70</v>
      </c>
      <c r="D28" s="5" t="s">
        <v>77</v>
      </c>
      <c r="E28" s="8" t="s">
        <v>130</v>
      </c>
      <c r="F28" s="9" t="s">
        <v>43</v>
      </c>
      <c r="G28" s="5">
        <v>200</v>
      </c>
      <c r="H28" s="5" t="s">
        <v>39</v>
      </c>
      <c r="I28" s="6">
        <v>116.5</v>
      </c>
      <c r="J28" s="6">
        <v>200</v>
      </c>
      <c r="K28" s="6">
        <v>200</v>
      </c>
      <c r="L28" s="6">
        <v>150</v>
      </c>
    </row>
    <row r="29" spans="1:12" ht="30" x14ac:dyDescent="0.25">
      <c r="A29" s="8" t="s">
        <v>131</v>
      </c>
      <c r="B29" s="5" t="s">
        <v>36</v>
      </c>
      <c r="C29" s="5" t="s">
        <v>70</v>
      </c>
      <c r="D29" s="5" t="s">
        <v>78</v>
      </c>
      <c r="E29" s="8" t="s">
        <v>132</v>
      </c>
      <c r="F29" s="9" t="s">
        <v>43</v>
      </c>
      <c r="G29" s="5">
        <v>1500</v>
      </c>
      <c r="H29" s="5" t="s">
        <v>39</v>
      </c>
      <c r="I29" s="6">
        <v>960.27</v>
      </c>
      <c r="J29" s="6">
        <v>1000</v>
      </c>
      <c r="K29" s="6">
        <v>20</v>
      </c>
      <c r="L29" s="6">
        <v>500</v>
      </c>
    </row>
    <row r="30" spans="1:12" x14ac:dyDescent="0.25">
      <c r="A30" s="8" t="s">
        <v>133</v>
      </c>
      <c r="B30" s="5" t="s">
        <v>36</v>
      </c>
      <c r="C30" s="5" t="s">
        <v>79</v>
      </c>
      <c r="D30" s="5" t="s">
        <v>80</v>
      </c>
      <c r="E30" s="8" t="s">
        <v>134</v>
      </c>
      <c r="F30" s="9" t="s">
        <v>81</v>
      </c>
      <c r="G30" s="5">
        <v>155.87</v>
      </c>
      <c r="H30" s="5" t="s">
        <v>39</v>
      </c>
      <c r="I30" s="6">
        <v>182.59</v>
      </c>
      <c r="J30" s="6">
        <v>4.57</v>
      </c>
      <c r="K30" s="6">
        <v>250.51</v>
      </c>
      <c r="L30" s="6">
        <v>151.53</v>
      </c>
    </row>
    <row r="31" spans="1:12" ht="30" x14ac:dyDescent="0.25">
      <c r="A31" s="8" t="s">
        <v>94</v>
      </c>
      <c r="B31" s="5" t="s">
        <v>36</v>
      </c>
      <c r="C31" s="5" t="s">
        <v>79</v>
      </c>
      <c r="D31" s="5" t="s">
        <v>82</v>
      </c>
      <c r="E31" s="8" t="s">
        <v>135</v>
      </c>
      <c r="F31" s="9" t="s">
        <v>81</v>
      </c>
      <c r="G31" s="5">
        <v>80.8</v>
      </c>
      <c r="H31" s="5" t="s">
        <v>39</v>
      </c>
      <c r="I31" s="6">
        <v>191.03</v>
      </c>
      <c r="J31" s="6">
        <v>250</v>
      </c>
      <c r="K31" s="6">
        <v>74.78</v>
      </c>
      <c r="L31" s="6">
        <v>143.96</v>
      </c>
    </row>
    <row r="32" spans="1:12" ht="30" x14ac:dyDescent="0.25">
      <c r="A32" s="8" t="s">
        <v>113</v>
      </c>
      <c r="B32" s="5" t="s">
        <v>36</v>
      </c>
      <c r="C32" s="5" t="s">
        <v>79</v>
      </c>
      <c r="D32" s="5" t="s">
        <v>83</v>
      </c>
      <c r="E32" s="8" t="s">
        <v>136</v>
      </c>
      <c r="F32" s="9" t="s">
        <v>81</v>
      </c>
      <c r="G32" s="5">
        <v>146.9</v>
      </c>
      <c r="H32" s="5" t="s">
        <v>39</v>
      </c>
      <c r="I32" s="6">
        <v>168.69</v>
      </c>
      <c r="J32" s="6">
        <v>0</v>
      </c>
      <c r="K32" s="6">
        <v>29.26</v>
      </c>
      <c r="L32" s="6">
        <v>202.04</v>
      </c>
    </row>
    <row r="33" spans="1:12" ht="30" x14ac:dyDescent="0.25">
      <c r="A33" s="8" t="s">
        <v>137</v>
      </c>
      <c r="B33" s="5" t="s">
        <v>36</v>
      </c>
      <c r="C33" s="5" t="s">
        <v>79</v>
      </c>
      <c r="D33" s="5" t="s">
        <v>84</v>
      </c>
      <c r="E33" s="8" t="s">
        <v>138</v>
      </c>
      <c r="F33" s="9" t="s">
        <v>81</v>
      </c>
      <c r="G33" s="5">
        <v>164.1</v>
      </c>
      <c r="H33" s="5" t="s">
        <v>39</v>
      </c>
      <c r="I33" s="6">
        <v>166.12</v>
      </c>
      <c r="J33" s="6">
        <v>300</v>
      </c>
      <c r="K33" s="6">
        <v>89.76</v>
      </c>
      <c r="L33" s="6">
        <v>200</v>
      </c>
    </row>
    <row r="34" spans="1:12" ht="30" x14ac:dyDescent="0.25">
      <c r="A34" s="8" t="s">
        <v>137</v>
      </c>
      <c r="B34" s="5" t="s">
        <v>36</v>
      </c>
      <c r="C34" s="5" t="s">
        <v>79</v>
      </c>
      <c r="D34" s="5" t="s">
        <v>85</v>
      </c>
      <c r="E34" s="8" t="s">
        <v>139</v>
      </c>
      <c r="F34" s="9" t="s">
        <v>43</v>
      </c>
      <c r="G34" s="5">
        <v>308.39999999999998</v>
      </c>
      <c r="H34" s="5" t="s">
        <v>39</v>
      </c>
      <c r="I34" s="6">
        <v>124.78</v>
      </c>
      <c r="J34" s="6">
        <v>300</v>
      </c>
      <c r="K34" s="6">
        <v>101.78</v>
      </c>
      <c r="L34" s="6">
        <v>200</v>
      </c>
    </row>
    <row r="35" spans="1:12" ht="30" x14ac:dyDescent="0.25">
      <c r="A35" s="8" t="s">
        <v>105</v>
      </c>
      <c r="B35" s="5" t="s">
        <v>36</v>
      </c>
      <c r="C35" s="5" t="s">
        <v>79</v>
      </c>
      <c r="D35" s="5" t="s">
        <v>86</v>
      </c>
      <c r="E35" s="8" t="s">
        <v>140</v>
      </c>
      <c r="F35" s="9" t="s">
        <v>43</v>
      </c>
      <c r="G35" s="5">
        <v>201.5</v>
      </c>
      <c r="H35" s="5" t="s">
        <v>39</v>
      </c>
      <c r="I35" s="6">
        <v>1.63</v>
      </c>
      <c r="J35" s="6">
        <v>10</v>
      </c>
      <c r="K35" s="6">
        <v>575</v>
      </c>
      <c r="L35" s="6">
        <v>472</v>
      </c>
    </row>
    <row r="36" spans="1:12" ht="30" x14ac:dyDescent="0.25">
      <c r="A36" s="8" t="s">
        <v>131</v>
      </c>
      <c r="B36" s="5" t="s">
        <v>36</v>
      </c>
      <c r="C36" s="5" t="s">
        <v>79</v>
      </c>
      <c r="D36" s="5" t="s">
        <v>87</v>
      </c>
      <c r="E36" s="8" t="s">
        <v>141</v>
      </c>
      <c r="F36" s="9" t="s">
        <v>81</v>
      </c>
      <c r="G36" s="5">
        <v>325.10000000000002</v>
      </c>
      <c r="H36" s="5" t="s">
        <v>39</v>
      </c>
      <c r="I36" s="6">
        <v>245.42</v>
      </c>
      <c r="J36" s="6">
        <v>300</v>
      </c>
      <c r="K36" s="6">
        <v>79.260000000000005</v>
      </c>
      <c r="L36" s="6">
        <v>250</v>
      </c>
    </row>
    <row r="37" spans="1:12" ht="30" x14ac:dyDescent="0.25">
      <c r="A37" s="8" t="s">
        <v>96</v>
      </c>
      <c r="B37" s="5" t="s">
        <v>36</v>
      </c>
      <c r="C37" s="5" t="s">
        <v>79</v>
      </c>
      <c r="D37" s="5" t="s">
        <v>88</v>
      </c>
      <c r="E37" s="8" t="s">
        <v>142</v>
      </c>
      <c r="F37" s="9" t="s">
        <v>81</v>
      </c>
      <c r="G37" s="5">
        <v>168.4</v>
      </c>
      <c r="H37" s="5" t="s">
        <v>39</v>
      </c>
      <c r="I37" s="6">
        <v>169.72</v>
      </c>
      <c r="J37" s="6">
        <v>200</v>
      </c>
      <c r="K37" s="6">
        <v>107.58</v>
      </c>
      <c r="L37" s="6">
        <v>353.58</v>
      </c>
    </row>
  </sheetData>
  <pageMargins left="0.2" right="0.2" top="0.75" bottom="0.7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view="pageBreakPreview" topLeftCell="A55" zoomScale="60" zoomScaleNormal="100" workbookViewId="0">
      <selection activeCell="F77" sqref="F77"/>
    </sheetView>
  </sheetViews>
  <sheetFormatPr defaultRowHeight="15" x14ac:dyDescent="0.25"/>
  <cols>
    <col min="1" max="1" width="19.85546875" customWidth="1"/>
    <col min="2" max="2" width="12.7109375" customWidth="1"/>
    <col min="5" max="5" width="39.7109375" style="3" customWidth="1"/>
    <col min="13" max="14" width="0" hidden="1" customWidth="1"/>
  </cols>
  <sheetData>
    <row r="1" spans="1:14" ht="30" x14ac:dyDescent="0.25">
      <c r="A1" s="4" t="s">
        <v>89</v>
      </c>
      <c r="B1" s="4" t="s">
        <v>0</v>
      </c>
      <c r="C1" s="4" t="s">
        <v>1</v>
      </c>
      <c r="D1" s="4" t="s">
        <v>2</v>
      </c>
      <c r="E1" s="4" t="s">
        <v>90</v>
      </c>
      <c r="F1" s="4" t="s">
        <v>7</v>
      </c>
      <c r="G1" s="4" t="s">
        <v>305</v>
      </c>
      <c r="H1" s="4" t="s">
        <v>3</v>
      </c>
      <c r="I1" s="4" t="s">
        <v>306</v>
      </c>
      <c r="J1" s="4" t="s">
        <v>309</v>
      </c>
      <c r="K1" s="4" t="s">
        <v>307</v>
      </c>
      <c r="L1" s="4" t="s">
        <v>308</v>
      </c>
      <c r="N1" t="s">
        <v>91</v>
      </c>
    </row>
    <row r="2" spans="1:14" ht="30" x14ac:dyDescent="0.25">
      <c r="A2" s="8" t="s">
        <v>149</v>
      </c>
      <c r="B2" s="5" t="s">
        <v>36</v>
      </c>
      <c r="C2" s="5" t="s">
        <v>37</v>
      </c>
      <c r="D2" s="5" t="s">
        <v>150</v>
      </c>
      <c r="E2" s="8" t="s">
        <v>151</v>
      </c>
      <c r="F2" s="5" t="s">
        <v>43</v>
      </c>
      <c r="G2" s="5">
        <v>300</v>
      </c>
      <c r="H2" s="5" t="s">
        <v>152</v>
      </c>
      <c r="I2" s="5">
        <v>965.64</v>
      </c>
      <c r="J2" s="5">
        <v>6.52</v>
      </c>
      <c r="K2" s="5">
        <v>0</v>
      </c>
      <c r="L2" s="5">
        <v>1089.1300000000001</v>
      </c>
      <c r="M2">
        <v>965.64</v>
      </c>
      <c r="N2">
        <v>150</v>
      </c>
    </row>
    <row r="3" spans="1:14" ht="45" x14ac:dyDescent="0.25">
      <c r="A3" s="8" t="s">
        <v>105</v>
      </c>
      <c r="B3" s="5" t="s">
        <v>36</v>
      </c>
      <c r="C3" s="5" t="s">
        <v>37</v>
      </c>
      <c r="D3" s="5" t="s">
        <v>153</v>
      </c>
      <c r="E3" s="8" t="s">
        <v>154</v>
      </c>
      <c r="F3" s="5" t="s">
        <v>43</v>
      </c>
      <c r="G3" s="5">
        <v>100</v>
      </c>
      <c r="H3" s="5" t="s">
        <v>155</v>
      </c>
      <c r="I3" s="5">
        <v>89.4</v>
      </c>
      <c r="J3" s="5">
        <v>100</v>
      </c>
      <c r="K3" s="5">
        <v>108.37</v>
      </c>
      <c r="L3" s="5">
        <v>145.22</v>
      </c>
      <c r="M3">
        <v>252.31</v>
      </c>
      <c r="N3">
        <v>36.82</v>
      </c>
    </row>
    <row r="4" spans="1:14" ht="30" x14ac:dyDescent="0.25">
      <c r="A4" s="8" t="s">
        <v>156</v>
      </c>
      <c r="B4" s="5" t="s">
        <v>36</v>
      </c>
      <c r="C4" s="5" t="s">
        <v>37</v>
      </c>
      <c r="D4" s="5" t="s">
        <v>157</v>
      </c>
      <c r="E4" s="8" t="s">
        <v>158</v>
      </c>
      <c r="F4" s="5" t="s">
        <v>43</v>
      </c>
      <c r="G4" s="5">
        <v>125</v>
      </c>
      <c r="H4" s="5" t="s">
        <v>159</v>
      </c>
      <c r="I4" s="5">
        <v>398.27</v>
      </c>
      <c r="J4" s="5">
        <v>0</v>
      </c>
      <c r="K4" s="5">
        <v>20</v>
      </c>
      <c r="L4" s="5">
        <v>425.61</v>
      </c>
      <c r="M4">
        <v>398.27</v>
      </c>
      <c r="N4">
        <v>62.5</v>
      </c>
    </row>
    <row r="5" spans="1:14" ht="45" x14ac:dyDescent="0.25">
      <c r="A5" s="8" t="s">
        <v>156</v>
      </c>
      <c r="B5" s="5" t="s">
        <v>36</v>
      </c>
      <c r="C5" s="5" t="s">
        <v>37</v>
      </c>
      <c r="D5" s="5" t="s">
        <v>160</v>
      </c>
      <c r="E5" s="8" t="s">
        <v>161</v>
      </c>
      <c r="F5" s="5" t="s">
        <v>43</v>
      </c>
      <c r="G5" s="5">
        <v>245</v>
      </c>
      <c r="H5" s="5" t="s">
        <v>159</v>
      </c>
      <c r="I5" s="5">
        <v>124.89</v>
      </c>
      <c r="J5" s="5">
        <v>200</v>
      </c>
      <c r="K5" s="5">
        <v>100</v>
      </c>
      <c r="L5" s="5">
        <v>250</v>
      </c>
      <c r="M5">
        <v>225.8</v>
      </c>
      <c r="N5">
        <v>32.83</v>
      </c>
    </row>
    <row r="6" spans="1:14" ht="30" x14ac:dyDescent="0.25">
      <c r="A6" s="8" t="s">
        <v>127</v>
      </c>
      <c r="B6" s="5" t="s">
        <v>36</v>
      </c>
      <c r="C6" s="5" t="s">
        <v>37</v>
      </c>
      <c r="D6" s="5" t="s">
        <v>162</v>
      </c>
      <c r="E6" s="8" t="s">
        <v>163</v>
      </c>
      <c r="F6" s="5" t="s">
        <v>43</v>
      </c>
      <c r="G6" s="5">
        <v>177</v>
      </c>
      <c r="H6" s="5" t="s">
        <v>164</v>
      </c>
      <c r="I6" s="5">
        <v>155.51</v>
      </c>
      <c r="J6" s="5">
        <v>0</v>
      </c>
      <c r="K6" s="5">
        <v>105.88</v>
      </c>
      <c r="L6" s="5">
        <v>175.57</v>
      </c>
      <c r="M6">
        <v>838.84</v>
      </c>
      <c r="N6">
        <v>138.52000000000001</v>
      </c>
    </row>
    <row r="7" spans="1:14" ht="30" x14ac:dyDescent="0.25">
      <c r="A7" s="8" t="s">
        <v>127</v>
      </c>
      <c r="B7" s="5" t="s">
        <v>36</v>
      </c>
      <c r="C7" s="5" t="s">
        <v>37</v>
      </c>
      <c r="D7" s="5" t="s">
        <v>165</v>
      </c>
      <c r="E7" s="8" t="s">
        <v>166</v>
      </c>
      <c r="F7" s="5" t="s">
        <v>43</v>
      </c>
      <c r="G7" s="5">
        <v>180</v>
      </c>
      <c r="H7" s="5" t="s">
        <v>164</v>
      </c>
      <c r="I7" s="5">
        <v>164.99</v>
      </c>
      <c r="J7" s="5">
        <v>0</v>
      </c>
      <c r="K7" s="5">
        <v>51.5</v>
      </c>
      <c r="L7" s="5">
        <v>200</v>
      </c>
      <c r="M7">
        <v>810.7</v>
      </c>
      <c r="N7">
        <v>133.22</v>
      </c>
    </row>
    <row r="8" spans="1:14" ht="30" x14ac:dyDescent="0.25">
      <c r="A8" s="8" t="s">
        <v>127</v>
      </c>
      <c r="B8" s="5" t="s">
        <v>36</v>
      </c>
      <c r="C8" s="5" t="s">
        <v>37</v>
      </c>
      <c r="D8" s="5" t="s">
        <v>167</v>
      </c>
      <c r="E8" s="8" t="s">
        <v>168</v>
      </c>
      <c r="F8" s="5" t="s">
        <v>43</v>
      </c>
      <c r="G8" s="5">
        <v>110</v>
      </c>
      <c r="H8" s="5" t="s">
        <v>169</v>
      </c>
      <c r="I8" s="5">
        <v>83.13</v>
      </c>
      <c r="J8" s="5">
        <v>120</v>
      </c>
      <c r="K8" s="5">
        <v>197.53</v>
      </c>
      <c r="L8" s="5">
        <v>150</v>
      </c>
      <c r="M8">
        <v>344.94</v>
      </c>
      <c r="N8">
        <v>51.76</v>
      </c>
    </row>
    <row r="9" spans="1:14" ht="30" x14ac:dyDescent="0.25">
      <c r="A9" s="8" t="s">
        <v>127</v>
      </c>
      <c r="B9" s="5" t="s">
        <v>36</v>
      </c>
      <c r="C9" s="5" t="s">
        <v>37</v>
      </c>
      <c r="D9" s="5" t="s">
        <v>170</v>
      </c>
      <c r="E9" s="8" t="s">
        <v>171</v>
      </c>
      <c r="F9" s="5" t="s">
        <v>43</v>
      </c>
      <c r="G9" s="5">
        <v>350</v>
      </c>
      <c r="H9" s="5" t="s">
        <v>164</v>
      </c>
      <c r="I9" s="5">
        <v>355.4</v>
      </c>
      <c r="J9" s="5">
        <v>200</v>
      </c>
      <c r="K9" s="5">
        <v>355.78</v>
      </c>
      <c r="L9" s="5">
        <v>200</v>
      </c>
      <c r="M9">
        <v>1250.93</v>
      </c>
      <c r="N9">
        <v>190.87</v>
      </c>
    </row>
    <row r="10" spans="1:14" ht="45" x14ac:dyDescent="0.25">
      <c r="A10" s="8" t="s">
        <v>115</v>
      </c>
      <c r="B10" s="5" t="s">
        <v>36</v>
      </c>
      <c r="C10" s="5" t="s">
        <v>37</v>
      </c>
      <c r="D10" s="5" t="s">
        <v>172</v>
      </c>
      <c r="E10" s="8" t="s">
        <v>173</v>
      </c>
      <c r="F10" s="5" t="s">
        <v>43</v>
      </c>
      <c r="G10" s="5">
        <v>300</v>
      </c>
      <c r="H10" s="5" t="s">
        <v>174</v>
      </c>
      <c r="I10" s="5">
        <v>83.32</v>
      </c>
      <c r="J10" s="5">
        <v>100</v>
      </c>
      <c r="K10" s="5">
        <v>40.450000000000003</v>
      </c>
      <c r="L10" s="5">
        <v>200</v>
      </c>
      <c r="M10">
        <v>907.28</v>
      </c>
      <c r="N10">
        <v>140.44999999999999</v>
      </c>
    </row>
    <row r="11" spans="1:14" ht="45" x14ac:dyDescent="0.25">
      <c r="A11" s="8" t="s">
        <v>115</v>
      </c>
      <c r="B11" s="5" t="s">
        <v>36</v>
      </c>
      <c r="C11" s="5" t="s">
        <v>37</v>
      </c>
      <c r="D11" s="5" t="s">
        <v>175</v>
      </c>
      <c r="E11" s="8" t="s">
        <v>176</v>
      </c>
      <c r="F11" s="5" t="s">
        <v>43</v>
      </c>
      <c r="G11" s="5">
        <v>200</v>
      </c>
      <c r="H11" s="5" t="s">
        <v>177</v>
      </c>
      <c r="I11" s="5">
        <v>158.33000000000001</v>
      </c>
      <c r="J11" s="5">
        <v>326.23</v>
      </c>
      <c r="K11" s="5">
        <v>159.30000000000001</v>
      </c>
      <c r="L11" s="5">
        <v>181.52</v>
      </c>
      <c r="M11">
        <v>349.03</v>
      </c>
      <c r="N11">
        <v>51.02</v>
      </c>
    </row>
    <row r="12" spans="1:14" ht="45" x14ac:dyDescent="0.25">
      <c r="A12" s="8" t="s">
        <v>115</v>
      </c>
      <c r="B12" s="5" t="s">
        <v>36</v>
      </c>
      <c r="C12" s="5" t="s">
        <v>37</v>
      </c>
      <c r="D12" s="5" t="s">
        <v>178</v>
      </c>
      <c r="E12" s="8" t="s">
        <v>179</v>
      </c>
      <c r="F12" s="5" t="s">
        <v>43</v>
      </c>
      <c r="G12" s="5">
        <v>300</v>
      </c>
      <c r="H12" s="5" t="s">
        <v>180</v>
      </c>
      <c r="I12" s="5">
        <v>22.64</v>
      </c>
      <c r="J12" s="5">
        <v>0</v>
      </c>
      <c r="K12" s="5">
        <v>107.78</v>
      </c>
      <c r="L12" s="5">
        <v>181.52</v>
      </c>
      <c r="M12">
        <v>102.62</v>
      </c>
      <c r="N12">
        <v>11.77</v>
      </c>
    </row>
    <row r="13" spans="1:14" ht="45" x14ac:dyDescent="0.25">
      <c r="A13" s="8" t="s">
        <v>115</v>
      </c>
      <c r="B13" s="5" t="s">
        <v>36</v>
      </c>
      <c r="C13" s="5" t="s">
        <v>37</v>
      </c>
      <c r="D13" s="5" t="s">
        <v>181</v>
      </c>
      <c r="E13" s="8" t="s">
        <v>182</v>
      </c>
      <c r="F13" s="5" t="s">
        <v>43</v>
      </c>
      <c r="G13" s="5">
        <v>500</v>
      </c>
      <c r="H13" s="5" t="s">
        <v>174</v>
      </c>
      <c r="I13" s="5">
        <v>164.48</v>
      </c>
      <c r="J13" s="5">
        <v>400</v>
      </c>
      <c r="K13" s="5">
        <v>310.77999999999997</v>
      </c>
      <c r="L13" s="5">
        <v>400</v>
      </c>
      <c r="M13">
        <v>321.35000000000002</v>
      </c>
      <c r="N13">
        <v>47.8</v>
      </c>
    </row>
    <row r="14" spans="1:14" ht="45" x14ac:dyDescent="0.25">
      <c r="A14" s="8" t="s">
        <v>115</v>
      </c>
      <c r="B14" s="5" t="s">
        <v>36</v>
      </c>
      <c r="C14" s="5" t="s">
        <v>37</v>
      </c>
      <c r="D14" s="5" t="s">
        <v>183</v>
      </c>
      <c r="E14" s="8" t="s">
        <v>184</v>
      </c>
      <c r="F14" s="5" t="s">
        <v>43</v>
      </c>
      <c r="G14" s="5">
        <v>350</v>
      </c>
      <c r="H14" s="5" t="s">
        <v>164</v>
      </c>
      <c r="I14" s="5">
        <v>167.85</v>
      </c>
      <c r="J14" s="5">
        <v>400</v>
      </c>
      <c r="K14" s="5">
        <v>712.67</v>
      </c>
      <c r="L14" s="5">
        <v>726.09</v>
      </c>
      <c r="M14">
        <v>639.75</v>
      </c>
      <c r="N14">
        <v>85.96</v>
      </c>
    </row>
    <row r="15" spans="1:14" ht="45" x14ac:dyDescent="0.25">
      <c r="A15" s="8" t="s">
        <v>115</v>
      </c>
      <c r="B15" s="5" t="s">
        <v>36</v>
      </c>
      <c r="C15" s="5" t="s">
        <v>37</v>
      </c>
      <c r="D15" s="5" t="s">
        <v>185</v>
      </c>
      <c r="E15" s="8" t="s">
        <v>186</v>
      </c>
      <c r="F15" s="5" t="s">
        <v>43</v>
      </c>
      <c r="G15" s="5">
        <v>220</v>
      </c>
      <c r="H15" s="5" t="s">
        <v>187</v>
      </c>
      <c r="I15" s="5">
        <v>0</v>
      </c>
      <c r="J15" s="5">
        <v>97.87</v>
      </c>
      <c r="K15" s="5">
        <v>1080.9000000000001</v>
      </c>
      <c r="L15" s="5">
        <v>217.83</v>
      </c>
      <c r="M15">
        <v>741.86</v>
      </c>
      <c r="N15">
        <v>96.9</v>
      </c>
    </row>
    <row r="16" spans="1:14" ht="45" x14ac:dyDescent="0.25">
      <c r="A16" s="8" t="s">
        <v>123</v>
      </c>
      <c r="B16" s="5" t="s">
        <v>36</v>
      </c>
      <c r="C16" s="5" t="s">
        <v>37</v>
      </c>
      <c r="D16" s="5" t="s">
        <v>188</v>
      </c>
      <c r="E16" s="8" t="s">
        <v>189</v>
      </c>
      <c r="F16" s="5" t="s">
        <v>43</v>
      </c>
      <c r="G16" s="5">
        <v>65.5</v>
      </c>
      <c r="H16" s="5" t="s">
        <v>190</v>
      </c>
      <c r="I16" s="5">
        <v>0</v>
      </c>
      <c r="J16" s="5">
        <v>6.52</v>
      </c>
      <c r="K16" s="5">
        <v>117.2</v>
      </c>
      <c r="L16" s="5">
        <v>200</v>
      </c>
      <c r="M16">
        <v>67.7</v>
      </c>
      <c r="N16">
        <v>10.02</v>
      </c>
    </row>
    <row r="17" spans="1:14" ht="45" x14ac:dyDescent="0.25">
      <c r="A17" s="8" t="s">
        <v>191</v>
      </c>
      <c r="B17" s="5" t="s">
        <v>36</v>
      </c>
      <c r="C17" s="5" t="s">
        <v>37</v>
      </c>
      <c r="D17" s="5" t="s">
        <v>192</v>
      </c>
      <c r="E17" s="8" t="s">
        <v>193</v>
      </c>
      <c r="F17" s="5" t="s">
        <v>43</v>
      </c>
      <c r="G17" s="5">
        <v>150</v>
      </c>
      <c r="H17" s="5" t="s">
        <v>164</v>
      </c>
      <c r="I17" s="5">
        <v>0</v>
      </c>
      <c r="J17" s="5">
        <v>0</v>
      </c>
      <c r="K17" s="5">
        <v>10</v>
      </c>
      <c r="L17" s="5">
        <v>250</v>
      </c>
      <c r="M17">
        <v>0</v>
      </c>
      <c r="N17">
        <v>0</v>
      </c>
    </row>
    <row r="18" spans="1:14" ht="30" x14ac:dyDescent="0.25">
      <c r="A18" s="8" t="s">
        <v>99</v>
      </c>
      <c r="B18" s="5" t="s">
        <v>36</v>
      </c>
      <c r="C18" s="5" t="s">
        <v>37</v>
      </c>
      <c r="D18" s="5" t="s">
        <v>194</v>
      </c>
      <c r="E18" s="8" t="s">
        <v>195</v>
      </c>
      <c r="F18" s="5" t="s">
        <v>43</v>
      </c>
      <c r="G18" s="5">
        <v>57</v>
      </c>
      <c r="H18" s="5" t="s">
        <v>174</v>
      </c>
      <c r="I18" s="5">
        <v>16.25</v>
      </c>
      <c r="J18" s="5">
        <v>97.87</v>
      </c>
      <c r="K18" s="5">
        <v>37.700000000000003</v>
      </c>
      <c r="L18" s="5">
        <v>150</v>
      </c>
      <c r="M18">
        <v>103.84</v>
      </c>
      <c r="N18">
        <v>15.95</v>
      </c>
    </row>
    <row r="19" spans="1:14" ht="30" x14ac:dyDescent="0.25">
      <c r="A19" s="8" t="s">
        <v>99</v>
      </c>
      <c r="B19" s="5" t="s">
        <v>36</v>
      </c>
      <c r="C19" s="5" t="s">
        <v>37</v>
      </c>
      <c r="D19" s="5" t="s">
        <v>196</v>
      </c>
      <c r="E19" s="8" t="s">
        <v>197</v>
      </c>
      <c r="F19" s="5" t="s">
        <v>43</v>
      </c>
      <c r="G19" s="5">
        <v>176</v>
      </c>
      <c r="H19" s="5" t="s">
        <v>187</v>
      </c>
      <c r="I19" s="5">
        <v>127.27</v>
      </c>
      <c r="J19" s="5">
        <v>100</v>
      </c>
      <c r="K19" s="5">
        <v>110.06</v>
      </c>
      <c r="L19" s="5">
        <v>200</v>
      </c>
      <c r="M19">
        <v>476.47</v>
      </c>
      <c r="N19">
        <v>71.069999999999993</v>
      </c>
    </row>
    <row r="20" spans="1:14" ht="45" x14ac:dyDescent="0.25">
      <c r="A20" s="8" t="s">
        <v>99</v>
      </c>
      <c r="B20" s="5" t="s">
        <v>36</v>
      </c>
      <c r="C20" s="5" t="s">
        <v>37</v>
      </c>
      <c r="D20" s="5" t="s">
        <v>198</v>
      </c>
      <c r="E20" s="8" t="s">
        <v>199</v>
      </c>
      <c r="F20" s="5" t="s">
        <v>43</v>
      </c>
      <c r="G20" s="5">
        <v>75</v>
      </c>
      <c r="H20" s="5" t="s">
        <v>190</v>
      </c>
      <c r="I20" s="5">
        <v>96.78</v>
      </c>
      <c r="J20" s="5">
        <v>100</v>
      </c>
      <c r="K20" s="5">
        <v>136.11000000000001</v>
      </c>
      <c r="L20" s="5">
        <v>217.83</v>
      </c>
      <c r="M20">
        <v>241.08</v>
      </c>
      <c r="N20">
        <v>34.92</v>
      </c>
    </row>
    <row r="21" spans="1:14" ht="30" x14ac:dyDescent="0.25">
      <c r="A21" s="8" t="s">
        <v>99</v>
      </c>
      <c r="B21" s="5" t="s">
        <v>36</v>
      </c>
      <c r="C21" s="5" t="s">
        <v>37</v>
      </c>
      <c r="D21" s="5" t="s">
        <v>200</v>
      </c>
      <c r="E21" s="8" t="s">
        <v>201</v>
      </c>
      <c r="F21" s="5" t="s">
        <v>43</v>
      </c>
      <c r="G21" s="5">
        <v>250</v>
      </c>
      <c r="H21" s="5" t="s">
        <v>187</v>
      </c>
      <c r="I21" s="5">
        <v>0</v>
      </c>
      <c r="J21" s="5">
        <v>200</v>
      </c>
      <c r="K21" s="5">
        <v>21.78</v>
      </c>
      <c r="L21" s="5">
        <v>108.91</v>
      </c>
      <c r="M21">
        <v>829.92</v>
      </c>
      <c r="N21">
        <v>125</v>
      </c>
    </row>
    <row r="22" spans="1:14" ht="30" x14ac:dyDescent="0.25">
      <c r="A22" s="8" t="s">
        <v>99</v>
      </c>
      <c r="B22" s="5" t="s">
        <v>36</v>
      </c>
      <c r="C22" s="5" t="s">
        <v>37</v>
      </c>
      <c r="D22" s="5" t="s">
        <v>202</v>
      </c>
      <c r="E22" s="8" t="s">
        <v>203</v>
      </c>
      <c r="F22" s="5" t="s">
        <v>43</v>
      </c>
      <c r="G22" s="5">
        <v>250</v>
      </c>
      <c r="H22" s="5" t="s">
        <v>187</v>
      </c>
      <c r="I22" s="5">
        <v>143.53</v>
      </c>
      <c r="J22" s="5">
        <v>100</v>
      </c>
      <c r="K22" s="5">
        <v>143.66</v>
      </c>
      <c r="L22" s="5">
        <v>181.52</v>
      </c>
      <c r="M22">
        <v>326.8</v>
      </c>
      <c r="N22">
        <v>49.17</v>
      </c>
    </row>
    <row r="23" spans="1:14" ht="30" x14ac:dyDescent="0.25">
      <c r="A23" s="8" t="s">
        <v>99</v>
      </c>
      <c r="B23" s="5" t="s">
        <v>36</v>
      </c>
      <c r="C23" s="5" t="s">
        <v>37</v>
      </c>
      <c r="D23" s="5" t="s">
        <v>204</v>
      </c>
      <c r="E23" s="8" t="s">
        <v>205</v>
      </c>
      <c r="F23" s="5" t="s">
        <v>43</v>
      </c>
      <c r="G23" s="5">
        <v>200</v>
      </c>
      <c r="H23" s="5" t="s">
        <v>152</v>
      </c>
      <c r="I23" s="5">
        <v>80.02</v>
      </c>
      <c r="J23" s="5">
        <v>130.49</v>
      </c>
      <c r="K23" s="5">
        <v>174.46</v>
      </c>
      <c r="L23" s="5">
        <v>181.52</v>
      </c>
      <c r="M23">
        <v>307.47000000000003</v>
      </c>
      <c r="N23">
        <v>45.76</v>
      </c>
    </row>
    <row r="24" spans="1:14" ht="30" x14ac:dyDescent="0.25">
      <c r="A24" s="8" t="s">
        <v>99</v>
      </c>
      <c r="B24" s="5" t="s">
        <v>36</v>
      </c>
      <c r="C24" s="5" t="s">
        <v>37</v>
      </c>
      <c r="D24" s="5" t="s">
        <v>206</v>
      </c>
      <c r="E24" s="8" t="s">
        <v>207</v>
      </c>
      <c r="F24" s="5" t="s">
        <v>43</v>
      </c>
      <c r="G24" s="5">
        <v>275</v>
      </c>
      <c r="H24" s="5" t="s">
        <v>164</v>
      </c>
      <c r="I24" s="5">
        <v>45.15</v>
      </c>
      <c r="J24" s="5">
        <v>100</v>
      </c>
      <c r="K24" s="5">
        <v>216.07</v>
      </c>
      <c r="L24" s="5">
        <v>290.43</v>
      </c>
      <c r="M24">
        <v>184.92</v>
      </c>
      <c r="N24">
        <v>24.49</v>
      </c>
    </row>
    <row r="25" spans="1:14" ht="30" x14ac:dyDescent="0.25">
      <c r="A25" s="8" t="s">
        <v>99</v>
      </c>
      <c r="B25" s="5" t="s">
        <v>36</v>
      </c>
      <c r="C25" s="5" t="s">
        <v>37</v>
      </c>
      <c r="D25" s="5" t="s">
        <v>208</v>
      </c>
      <c r="E25" s="8" t="s">
        <v>209</v>
      </c>
      <c r="F25" s="5" t="s">
        <v>43</v>
      </c>
      <c r="G25" s="5">
        <v>84</v>
      </c>
      <c r="H25" s="5" t="s">
        <v>174</v>
      </c>
      <c r="I25" s="5">
        <v>0</v>
      </c>
      <c r="J25" s="5">
        <v>0</v>
      </c>
      <c r="K25" s="5">
        <v>73.739999999999995</v>
      </c>
      <c r="L25" s="5">
        <v>108.91</v>
      </c>
      <c r="M25">
        <v>67.56</v>
      </c>
      <c r="N25">
        <v>9.43</v>
      </c>
    </row>
    <row r="26" spans="1:14" ht="30" x14ac:dyDescent="0.25">
      <c r="A26" s="8" t="s">
        <v>99</v>
      </c>
      <c r="B26" s="5" t="s">
        <v>36</v>
      </c>
      <c r="C26" s="5" t="s">
        <v>37</v>
      </c>
      <c r="D26" s="5" t="s">
        <v>210</v>
      </c>
      <c r="E26" s="8" t="s">
        <v>211</v>
      </c>
      <c r="F26" s="5" t="s">
        <v>43</v>
      </c>
      <c r="G26" s="5">
        <v>100</v>
      </c>
      <c r="H26" s="5" t="s">
        <v>152</v>
      </c>
      <c r="I26" s="5">
        <v>0</v>
      </c>
      <c r="J26" s="5">
        <v>0</v>
      </c>
      <c r="K26" s="5">
        <v>10</v>
      </c>
      <c r="L26" s="5">
        <v>250</v>
      </c>
      <c r="M26">
        <v>0</v>
      </c>
      <c r="N26">
        <v>0</v>
      </c>
    </row>
    <row r="27" spans="1:14" ht="30" x14ac:dyDescent="0.25">
      <c r="A27" s="8" t="s">
        <v>212</v>
      </c>
      <c r="B27" s="5" t="s">
        <v>36</v>
      </c>
      <c r="C27" s="5" t="s">
        <v>37</v>
      </c>
      <c r="D27" s="5" t="s">
        <v>213</v>
      </c>
      <c r="E27" s="8" t="s">
        <v>214</v>
      </c>
      <c r="F27" s="5" t="s">
        <v>43</v>
      </c>
      <c r="G27" s="5">
        <v>100</v>
      </c>
      <c r="H27" s="5" t="s">
        <v>215</v>
      </c>
      <c r="I27" s="5">
        <v>113.11</v>
      </c>
      <c r="J27" s="5">
        <v>163.12</v>
      </c>
      <c r="K27" s="5">
        <v>113.69</v>
      </c>
      <c r="L27" s="5">
        <v>181.52</v>
      </c>
      <c r="M27">
        <v>257.06</v>
      </c>
      <c r="N27">
        <v>32.630000000000003</v>
      </c>
    </row>
    <row r="28" spans="1:14" ht="30" x14ac:dyDescent="0.25">
      <c r="A28" s="8" t="s">
        <v>212</v>
      </c>
      <c r="B28" s="5" t="s">
        <v>36</v>
      </c>
      <c r="C28" s="5" t="s">
        <v>37</v>
      </c>
      <c r="D28" s="5" t="s">
        <v>216</v>
      </c>
      <c r="E28" s="8" t="s">
        <v>217</v>
      </c>
      <c r="F28" s="5" t="s">
        <v>43</v>
      </c>
      <c r="G28" s="5">
        <v>240</v>
      </c>
      <c r="H28" s="5" t="s">
        <v>152</v>
      </c>
      <c r="I28" s="5">
        <v>0</v>
      </c>
      <c r="J28" s="5">
        <v>0</v>
      </c>
      <c r="K28" s="5">
        <v>10</v>
      </c>
      <c r="L28" s="5">
        <v>250</v>
      </c>
      <c r="M28">
        <v>0</v>
      </c>
      <c r="N28">
        <v>0</v>
      </c>
    </row>
    <row r="29" spans="1:14" ht="30" x14ac:dyDescent="0.25">
      <c r="A29" s="8" t="s">
        <v>127</v>
      </c>
      <c r="B29" s="5" t="s">
        <v>36</v>
      </c>
      <c r="C29" s="5" t="s">
        <v>218</v>
      </c>
      <c r="D29" s="5" t="s">
        <v>219</v>
      </c>
      <c r="E29" s="8" t="s">
        <v>220</v>
      </c>
      <c r="F29" s="5" t="s">
        <v>43</v>
      </c>
      <c r="G29" s="5">
        <v>160</v>
      </c>
      <c r="H29" s="5" t="s">
        <v>159</v>
      </c>
      <c r="I29" s="5">
        <v>2.58</v>
      </c>
      <c r="J29" s="5">
        <v>25</v>
      </c>
      <c r="K29" s="5">
        <v>145.78</v>
      </c>
      <c r="L29" s="5">
        <v>181.52</v>
      </c>
      <c r="M29">
        <v>110.07</v>
      </c>
      <c r="N29">
        <v>12.2</v>
      </c>
    </row>
    <row r="30" spans="1:14" ht="30" x14ac:dyDescent="0.25">
      <c r="A30" s="8" t="s">
        <v>92</v>
      </c>
      <c r="B30" s="5" t="s">
        <v>36</v>
      </c>
      <c r="C30" s="5" t="s">
        <v>218</v>
      </c>
      <c r="D30" s="5" t="s">
        <v>221</v>
      </c>
      <c r="E30" s="8" t="s">
        <v>222</v>
      </c>
      <c r="F30" s="5" t="s">
        <v>43</v>
      </c>
      <c r="G30" s="5">
        <v>329</v>
      </c>
      <c r="H30" s="5" t="s">
        <v>223</v>
      </c>
      <c r="I30" s="5">
        <v>371.55</v>
      </c>
      <c r="J30" s="5">
        <v>25</v>
      </c>
      <c r="K30" s="5">
        <v>713.34</v>
      </c>
      <c r="L30" s="5">
        <v>363.04</v>
      </c>
      <c r="M30">
        <v>1107.1500000000001</v>
      </c>
      <c r="N30">
        <v>86.92</v>
      </c>
    </row>
    <row r="31" spans="1:14" ht="30" x14ac:dyDescent="0.25">
      <c r="A31" s="8" t="s">
        <v>92</v>
      </c>
      <c r="B31" s="5" t="s">
        <v>36</v>
      </c>
      <c r="C31" s="5" t="s">
        <v>218</v>
      </c>
      <c r="D31" s="5" t="s">
        <v>224</v>
      </c>
      <c r="E31" s="8" t="s">
        <v>225</v>
      </c>
      <c r="F31" s="5" t="s">
        <v>43</v>
      </c>
      <c r="G31" s="5">
        <v>140</v>
      </c>
      <c r="H31" s="5" t="s">
        <v>164</v>
      </c>
      <c r="I31" s="5">
        <v>0</v>
      </c>
      <c r="J31" s="5">
        <v>0</v>
      </c>
      <c r="K31" s="5">
        <v>249.23</v>
      </c>
      <c r="L31" s="5">
        <v>108.91</v>
      </c>
      <c r="M31">
        <v>165.51</v>
      </c>
      <c r="N31">
        <v>0.35</v>
      </c>
    </row>
    <row r="32" spans="1:14" ht="30" x14ac:dyDescent="0.25">
      <c r="A32" s="8" t="s">
        <v>149</v>
      </c>
      <c r="B32" s="5" t="s">
        <v>36</v>
      </c>
      <c r="C32" s="5" t="s">
        <v>58</v>
      </c>
      <c r="D32" s="5" t="s">
        <v>226</v>
      </c>
      <c r="E32" s="8" t="s">
        <v>227</v>
      </c>
      <c r="F32" s="5" t="s">
        <v>60</v>
      </c>
      <c r="G32" s="5">
        <v>22145</v>
      </c>
      <c r="H32" s="5" t="s">
        <v>215</v>
      </c>
      <c r="I32" s="5">
        <v>625.37</v>
      </c>
      <c r="J32" s="5">
        <v>319.64999999999998</v>
      </c>
      <c r="K32" s="5">
        <v>0</v>
      </c>
      <c r="L32" s="5">
        <v>323.05</v>
      </c>
      <c r="M32">
        <v>625.37</v>
      </c>
      <c r="N32">
        <v>11073</v>
      </c>
    </row>
    <row r="33" spans="1:14" x14ac:dyDescent="0.25">
      <c r="A33" s="8" t="s">
        <v>149</v>
      </c>
      <c r="B33" s="5" t="s">
        <v>36</v>
      </c>
      <c r="C33" s="5" t="s">
        <v>58</v>
      </c>
      <c r="D33" s="5" t="s">
        <v>228</v>
      </c>
      <c r="E33" s="8" t="s">
        <v>229</v>
      </c>
      <c r="F33" s="5" t="s">
        <v>60</v>
      </c>
      <c r="G33" s="5">
        <v>16825</v>
      </c>
      <c r="H33" s="5" t="s">
        <v>223</v>
      </c>
      <c r="I33" s="5">
        <v>408.4</v>
      </c>
      <c r="J33" s="5">
        <v>388.65</v>
      </c>
      <c r="K33" s="5">
        <v>0</v>
      </c>
      <c r="L33" s="5">
        <v>434.89</v>
      </c>
      <c r="M33">
        <v>408.4</v>
      </c>
      <c r="N33">
        <v>6731</v>
      </c>
    </row>
    <row r="34" spans="1:14" ht="30" x14ac:dyDescent="0.25">
      <c r="A34" s="8" t="s">
        <v>127</v>
      </c>
      <c r="B34" s="5" t="s">
        <v>36</v>
      </c>
      <c r="C34" s="5" t="s">
        <v>58</v>
      </c>
      <c r="D34" s="5" t="s">
        <v>230</v>
      </c>
      <c r="E34" s="8" t="s">
        <v>231</v>
      </c>
      <c r="F34" s="5" t="s">
        <v>60</v>
      </c>
      <c r="G34" s="5">
        <v>60484</v>
      </c>
      <c r="H34" s="5" t="s">
        <v>215</v>
      </c>
      <c r="I34" s="5">
        <v>191.5</v>
      </c>
      <c r="J34" s="5">
        <v>400</v>
      </c>
      <c r="K34" s="5">
        <v>198.46</v>
      </c>
      <c r="L34" s="5">
        <v>350</v>
      </c>
      <c r="M34">
        <v>1442.63</v>
      </c>
      <c r="N34">
        <v>25590.55</v>
      </c>
    </row>
    <row r="35" spans="1:14" ht="45" x14ac:dyDescent="0.25">
      <c r="A35" s="8" t="s">
        <v>115</v>
      </c>
      <c r="B35" s="5" t="s">
        <v>36</v>
      </c>
      <c r="C35" s="5" t="s">
        <v>58</v>
      </c>
      <c r="D35" s="5" t="s">
        <v>232</v>
      </c>
      <c r="E35" s="8" t="s">
        <v>233</v>
      </c>
      <c r="F35" s="5" t="s">
        <v>60</v>
      </c>
      <c r="G35" s="5">
        <v>20846</v>
      </c>
      <c r="H35" s="5" t="s">
        <v>174</v>
      </c>
      <c r="I35" s="5">
        <v>138.75</v>
      </c>
      <c r="J35" s="5">
        <v>250</v>
      </c>
      <c r="K35" s="5">
        <v>71.77</v>
      </c>
      <c r="L35" s="5">
        <v>120.78</v>
      </c>
      <c r="M35">
        <v>280.62</v>
      </c>
      <c r="N35">
        <v>4740.43</v>
      </c>
    </row>
    <row r="36" spans="1:14" ht="30" x14ac:dyDescent="0.25">
      <c r="A36" s="8" t="s">
        <v>99</v>
      </c>
      <c r="B36" s="5" t="s">
        <v>36</v>
      </c>
      <c r="C36" s="5" t="s">
        <v>58</v>
      </c>
      <c r="D36" s="5" t="s">
        <v>234</v>
      </c>
      <c r="E36" s="8" t="s">
        <v>235</v>
      </c>
      <c r="F36" s="5" t="s">
        <v>60</v>
      </c>
      <c r="G36" s="5">
        <v>1629</v>
      </c>
      <c r="H36" s="5" t="s">
        <v>236</v>
      </c>
      <c r="I36" s="5">
        <v>4.3099999999999996</v>
      </c>
      <c r="J36" s="5">
        <v>0</v>
      </c>
      <c r="K36" s="5">
        <v>14.91</v>
      </c>
      <c r="L36" s="5">
        <v>120</v>
      </c>
      <c r="M36">
        <v>81.37</v>
      </c>
      <c r="N36">
        <v>1360.43</v>
      </c>
    </row>
    <row r="37" spans="1:14" ht="30" x14ac:dyDescent="0.25">
      <c r="A37" s="8" t="s">
        <v>99</v>
      </c>
      <c r="B37" s="5" t="s">
        <v>36</v>
      </c>
      <c r="C37" s="5" t="s">
        <v>58</v>
      </c>
      <c r="D37" s="5" t="s">
        <v>237</v>
      </c>
      <c r="E37" s="8" t="s">
        <v>238</v>
      </c>
      <c r="F37" s="5" t="s">
        <v>60</v>
      </c>
      <c r="G37" s="5">
        <v>28399</v>
      </c>
      <c r="H37" s="5" t="s">
        <v>215</v>
      </c>
      <c r="I37" s="5">
        <v>0</v>
      </c>
      <c r="J37" s="5">
        <v>0</v>
      </c>
      <c r="K37" s="5">
        <v>15</v>
      </c>
      <c r="L37" s="5">
        <v>190</v>
      </c>
      <c r="M37">
        <v>0</v>
      </c>
      <c r="N37">
        <v>0</v>
      </c>
    </row>
    <row r="38" spans="1:14" ht="30" x14ac:dyDescent="0.25">
      <c r="A38" s="8" t="s">
        <v>212</v>
      </c>
      <c r="B38" s="5" t="s">
        <v>36</v>
      </c>
      <c r="C38" s="5" t="s">
        <v>58</v>
      </c>
      <c r="D38" s="5" t="s">
        <v>239</v>
      </c>
      <c r="E38" s="8" t="s">
        <v>240</v>
      </c>
      <c r="F38" s="5" t="s">
        <v>60</v>
      </c>
      <c r="G38" s="5">
        <v>26915</v>
      </c>
      <c r="H38" s="5" t="s">
        <v>241</v>
      </c>
      <c r="I38" s="5">
        <v>49.14</v>
      </c>
      <c r="J38" s="5">
        <v>150</v>
      </c>
      <c r="K38" s="5">
        <v>59.26</v>
      </c>
      <c r="L38" s="5">
        <v>193.83</v>
      </c>
      <c r="M38">
        <v>402.79</v>
      </c>
      <c r="N38">
        <v>6904.95</v>
      </c>
    </row>
    <row r="39" spans="1:14" ht="30" x14ac:dyDescent="0.25">
      <c r="A39" s="8" t="s">
        <v>212</v>
      </c>
      <c r="B39" s="5" t="s">
        <v>36</v>
      </c>
      <c r="C39" s="5" t="s">
        <v>58</v>
      </c>
      <c r="D39" s="5" t="s">
        <v>242</v>
      </c>
      <c r="E39" s="8" t="s">
        <v>243</v>
      </c>
      <c r="F39" s="5" t="s">
        <v>60</v>
      </c>
      <c r="G39" s="5">
        <v>32378</v>
      </c>
      <c r="H39" s="5" t="s">
        <v>244</v>
      </c>
      <c r="I39" s="5">
        <v>69.430000000000007</v>
      </c>
      <c r="J39" s="5">
        <v>200</v>
      </c>
      <c r="K39" s="5">
        <v>53.7</v>
      </c>
      <c r="L39" s="5">
        <v>176.4</v>
      </c>
      <c r="M39">
        <v>123.7</v>
      </c>
      <c r="N39">
        <v>2104.06</v>
      </c>
    </row>
    <row r="40" spans="1:14" ht="45" x14ac:dyDescent="0.25">
      <c r="A40" s="8" t="s">
        <v>131</v>
      </c>
      <c r="B40" s="5" t="s">
        <v>36</v>
      </c>
      <c r="C40" s="5" t="s">
        <v>70</v>
      </c>
      <c r="D40" s="5" t="s">
        <v>245</v>
      </c>
      <c r="E40" s="8" t="s">
        <v>246</v>
      </c>
      <c r="F40" s="5" t="s">
        <v>43</v>
      </c>
      <c r="G40" s="5">
        <v>248</v>
      </c>
      <c r="H40" s="5" t="s">
        <v>247</v>
      </c>
      <c r="I40" s="5">
        <v>203.01</v>
      </c>
      <c r="J40" s="5">
        <v>400</v>
      </c>
      <c r="K40" s="5">
        <v>238.47</v>
      </c>
      <c r="L40" s="5">
        <v>300</v>
      </c>
      <c r="M40">
        <v>767.64</v>
      </c>
      <c r="N40">
        <v>116.36</v>
      </c>
    </row>
    <row r="41" spans="1:14" ht="45" x14ac:dyDescent="0.25">
      <c r="A41" s="8" t="s">
        <v>105</v>
      </c>
      <c r="B41" s="5" t="s">
        <v>36</v>
      </c>
      <c r="C41" s="5" t="s">
        <v>70</v>
      </c>
      <c r="D41" s="5" t="s">
        <v>248</v>
      </c>
      <c r="E41" s="8" t="s">
        <v>249</v>
      </c>
      <c r="F41" s="5" t="s">
        <v>43</v>
      </c>
      <c r="G41" s="5">
        <v>119</v>
      </c>
      <c r="H41" s="5" t="s">
        <v>244</v>
      </c>
      <c r="I41" s="5">
        <v>1.92</v>
      </c>
      <c r="J41" s="5">
        <v>0</v>
      </c>
      <c r="K41" s="5">
        <v>200</v>
      </c>
      <c r="L41" s="5">
        <v>180</v>
      </c>
      <c r="M41">
        <v>127.35</v>
      </c>
      <c r="N41">
        <v>18.510000000000002</v>
      </c>
    </row>
    <row r="42" spans="1:14" ht="45" x14ac:dyDescent="0.25">
      <c r="A42" s="8" t="s">
        <v>250</v>
      </c>
      <c r="B42" s="5" t="s">
        <v>36</v>
      </c>
      <c r="C42" s="5" t="s">
        <v>70</v>
      </c>
      <c r="D42" s="5" t="s">
        <v>251</v>
      </c>
      <c r="E42" s="8" t="s">
        <v>252</v>
      </c>
      <c r="F42" s="5" t="s">
        <v>43</v>
      </c>
      <c r="G42" s="5">
        <v>210</v>
      </c>
      <c r="H42" s="5" t="s">
        <v>152</v>
      </c>
      <c r="I42" s="5">
        <v>336.75</v>
      </c>
      <c r="J42" s="5">
        <v>500</v>
      </c>
      <c r="K42" s="5">
        <v>500</v>
      </c>
      <c r="L42" s="5">
        <v>400</v>
      </c>
      <c r="M42">
        <v>679.49</v>
      </c>
      <c r="N42">
        <v>103.79</v>
      </c>
    </row>
    <row r="43" spans="1:14" ht="30" x14ac:dyDescent="0.25">
      <c r="A43" s="8" t="s">
        <v>127</v>
      </c>
      <c r="B43" s="5" t="s">
        <v>36</v>
      </c>
      <c r="C43" s="5" t="s">
        <v>70</v>
      </c>
      <c r="D43" s="5" t="s">
        <v>253</v>
      </c>
      <c r="E43" s="8" t="s">
        <v>220</v>
      </c>
      <c r="F43" s="5" t="s">
        <v>43</v>
      </c>
      <c r="G43" s="5">
        <v>240</v>
      </c>
      <c r="H43" s="5" t="s">
        <v>159</v>
      </c>
      <c r="I43" s="5">
        <v>3.87</v>
      </c>
      <c r="J43" s="5">
        <v>100</v>
      </c>
      <c r="K43" s="5">
        <v>300</v>
      </c>
      <c r="L43" s="5">
        <v>250</v>
      </c>
      <c r="M43">
        <v>164.59</v>
      </c>
      <c r="N43">
        <v>23.82</v>
      </c>
    </row>
    <row r="44" spans="1:14" ht="45" x14ac:dyDescent="0.25">
      <c r="A44" s="8" t="s">
        <v>115</v>
      </c>
      <c r="B44" s="5" t="s">
        <v>36</v>
      </c>
      <c r="C44" s="5" t="s">
        <v>70</v>
      </c>
      <c r="D44" s="5" t="s">
        <v>254</v>
      </c>
      <c r="E44" s="8" t="s">
        <v>255</v>
      </c>
      <c r="F44" s="5" t="s">
        <v>43</v>
      </c>
      <c r="G44" s="5">
        <v>350</v>
      </c>
      <c r="H44" s="5" t="s">
        <v>190</v>
      </c>
      <c r="I44" s="5">
        <v>559.96</v>
      </c>
      <c r="J44" s="5">
        <v>300</v>
      </c>
      <c r="K44" s="5">
        <v>350</v>
      </c>
      <c r="L44" s="5">
        <v>300</v>
      </c>
      <c r="M44">
        <v>1739.17</v>
      </c>
      <c r="N44">
        <v>274.33</v>
      </c>
    </row>
    <row r="45" spans="1:14" ht="45" x14ac:dyDescent="0.25">
      <c r="A45" s="8" t="s">
        <v>115</v>
      </c>
      <c r="B45" s="5" t="s">
        <v>36</v>
      </c>
      <c r="C45" s="5" t="s">
        <v>70</v>
      </c>
      <c r="D45" s="5" t="s">
        <v>256</v>
      </c>
      <c r="E45" s="8" t="s">
        <v>257</v>
      </c>
      <c r="F45" s="5" t="s">
        <v>43</v>
      </c>
      <c r="G45" s="5">
        <v>320</v>
      </c>
      <c r="H45" s="5" t="s">
        <v>241</v>
      </c>
      <c r="I45" s="5">
        <v>373.7</v>
      </c>
      <c r="J45" s="5">
        <v>195.74</v>
      </c>
      <c r="K45" s="5">
        <v>250</v>
      </c>
      <c r="L45" s="5">
        <v>250</v>
      </c>
      <c r="M45">
        <v>993.97</v>
      </c>
      <c r="N45">
        <v>154.44</v>
      </c>
    </row>
    <row r="46" spans="1:14" ht="45" x14ac:dyDescent="0.25">
      <c r="A46" s="8" t="s">
        <v>115</v>
      </c>
      <c r="B46" s="5" t="s">
        <v>36</v>
      </c>
      <c r="C46" s="5" t="s">
        <v>70</v>
      </c>
      <c r="D46" s="5" t="s">
        <v>258</v>
      </c>
      <c r="E46" s="8" t="s">
        <v>259</v>
      </c>
      <c r="F46" s="5" t="s">
        <v>43</v>
      </c>
      <c r="G46" s="5">
        <v>216</v>
      </c>
      <c r="H46" s="5" t="s">
        <v>260</v>
      </c>
      <c r="I46" s="5">
        <v>198.49</v>
      </c>
      <c r="J46" s="5">
        <v>250</v>
      </c>
      <c r="K46" s="5">
        <v>130</v>
      </c>
      <c r="L46" s="5">
        <v>200</v>
      </c>
      <c r="M46">
        <v>671.26</v>
      </c>
      <c r="N46">
        <v>102.66</v>
      </c>
    </row>
    <row r="47" spans="1:14" ht="45" x14ac:dyDescent="0.25">
      <c r="A47" s="8" t="s">
        <v>115</v>
      </c>
      <c r="B47" s="5" t="s">
        <v>36</v>
      </c>
      <c r="C47" s="5" t="s">
        <v>70</v>
      </c>
      <c r="D47" s="5" t="s">
        <v>261</v>
      </c>
      <c r="E47" s="8" t="s">
        <v>262</v>
      </c>
      <c r="F47" s="5" t="s">
        <v>43</v>
      </c>
      <c r="G47" s="5">
        <v>175</v>
      </c>
      <c r="H47" s="5" t="s">
        <v>223</v>
      </c>
      <c r="I47" s="5">
        <v>74.349999999999994</v>
      </c>
      <c r="J47" s="5">
        <v>32.619999999999997</v>
      </c>
      <c r="K47" s="5">
        <v>100</v>
      </c>
      <c r="L47" s="5">
        <v>150</v>
      </c>
      <c r="M47">
        <v>454.57</v>
      </c>
      <c r="N47">
        <v>70.239999999999995</v>
      </c>
    </row>
    <row r="48" spans="1:14" ht="45" x14ac:dyDescent="0.25">
      <c r="A48" s="8" t="s">
        <v>115</v>
      </c>
      <c r="B48" s="5" t="s">
        <v>36</v>
      </c>
      <c r="C48" s="5" t="s">
        <v>70</v>
      </c>
      <c r="D48" s="5" t="s">
        <v>263</v>
      </c>
      <c r="E48" s="8" t="s">
        <v>264</v>
      </c>
      <c r="F48" s="5" t="s">
        <v>43</v>
      </c>
      <c r="G48" s="5">
        <v>300</v>
      </c>
      <c r="H48" s="5" t="s">
        <v>215</v>
      </c>
      <c r="I48" s="5">
        <v>307.99</v>
      </c>
      <c r="J48" s="5">
        <v>500</v>
      </c>
      <c r="K48" s="5">
        <v>300</v>
      </c>
      <c r="L48" s="5">
        <v>400</v>
      </c>
      <c r="M48">
        <v>761.05</v>
      </c>
      <c r="N48">
        <v>115.24</v>
      </c>
    </row>
    <row r="49" spans="1:14" ht="30" x14ac:dyDescent="0.25">
      <c r="A49" s="8" t="s">
        <v>92</v>
      </c>
      <c r="B49" s="5" t="s">
        <v>36</v>
      </c>
      <c r="C49" s="5" t="s">
        <v>70</v>
      </c>
      <c r="D49" s="5" t="s">
        <v>265</v>
      </c>
      <c r="E49" s="8" t="s">
        <v>225</v>
      </c>
      <c r="F49" s="5" t="s">
        <v>43</v>
      </c>
      <c r="G49" s="5">
        <v>210</v>
      </c>
      <c r="H49" s="5" t="s">
        <v>164</v>
      </c>
      <c r="I49" s="5">
        <v>0</v>
      </c>
      <c r="J49" s="5">
        <v>0</v>
      </c>
      <c r="K49" s="5">
        <v>300</v>
      </c>
      <c r="L49" s="5">
        <v>250</v>
      </c>
      <c r="M49">
        <v>247.52</v>
      </c>
      <c r="N49">
        <v>34.79</v>
      </c>
    </row>
    <row r="50" spans="1:14" ht="30" x14ac:dyDescent="0.25">
      <c r="A50" s="8" t="s">
        <v>99</v>
      </c>
      <c r="B50" s="5" t="s">
        <v>36</v>
      </c>
      <c r="C50" s="5" t="s">
        <v>70</v>
      </c>
      <c r="D50" s="5" t="s">
        <v>266</v>
      </c>
      <c r="E50" s="8" t="s">
        <v>267</v>
      </c>
      <c r="F50" s="5" t="s">
        <v>43</v>
      </c>
      <c r="G50" s="5">
        <v>400</v>
      </c>
      <c r="H50" s="5" t="s">
        <v>215</v>
      </c>
      <c r="I50" s="5">
        <v>484.53</v>
      </c>
      <c r="J50" s="5">
        <v>400</v>
      </c>
      <c r="K50" s="5">
        <v>400</v>
      </c>
      <c r="L50" s="5">
        <v>500</v>
      </c>
      <c r="M50">
        <v>994.3</v>
      </c>
      <c r="N50">
        <v>149.63</v>
      </c>
    </row>
    <row r="51" spans="1:14" ht="30" x14ac:dyDescent="0.25">
      <c r="A51" s="8" t="s">
        <v>133</v>
      </c>
      <c r="B51" s="5" t="s">
        <v>36</v>
      </c>
      <c r="C51" s="5" t="s">
        <v>79</v>
      </c>
      <c r="D51" s="5" t="s">
        <v>268</v>
      </c>
      <c r="E51" s="8" t="s">
        <v>269</v>
      </c>
      <c r="F51" s="5" t="s">
        <v>81</v>
      </c>
      <c r="G51" s="5">
        <v>70.3</v>
      </c>
      <c r="H51" s="5" t="s">
        <v>187</v>
      </c>
      <c r="I51" s="5">
        <v>64.77</v>
      </c>
      <c r="J51" s="5">
        <v>200</v>
      </c>
      <c r="K51" s="5">
        <v>150</v>
      </c>
      <c r="L51" s="5">
        <v>200</v>
      </c>
      <c r="M51">
        <v>182.06</v>
      </c>
      <c r="N51">
        <v>19.420000000000002</v>
      </c>
    </row>
    <row r="52" spans="1:14" ht="30" x14ac:dyDescent="0.25">
      <c r="A52" s="8" t="s">
        <v>133</v>
      </c>
      <c r="B52" s="5" t="s">
        <v>36</v>
      </c>
      <c r="C52" s="5" t="s">
        <v>79</v>
      </c>
      <c r="D52" s="5" t="s">
        <v>270</v>
      </c>
      <c r="E52" s="8" t="s">
        <v>271</v>
      </c>
      <c r="F52" s="5" t="s">
        <v>81</v>
      </c>
      <c r="G52" s="5">
        <v>78.8</v>
      </c>
      <c r="H52" s="5" t="s">
        <v>272</v>
      </c>
      <c r="I52" s="5">
        <v>109.58</v>
      </c>
      <c r="J52" s="5">
        <v>150</v>
      </c>
      <c r="K52" s="5">
        <v>108.42</v>
      </c>
      <c r="L52" s="5">
        <v>200</v>
      </c>
      <c r="M52">
        <v>277.45</v>
      </c>
      <c r="N52">
        <v>29.96</v>
      </c>
    </row>
    <row r="53" spans="1:14" ht="30" x14ac:dyDescent="0.25">
      <c r="A53" s="8" t="s">
        <v>133</v>
      </c>
      <c r="B53" s="5" t="s">
        <v>36</v>
      </c>
      <c r="C53" s="5" t="s">
        <v>79</v>
      </c>
      <c r="D53" s="5" t="s">
        <v>273</v>
      </c>
      <c r="E53" s="8" t="s">
        <v>274</v>
      </c>
      <c r="F53" s="5" t="s">
        <v>43</v>
      </c>
      <c r="G53" s="5">
        <v>250</v>
      </c>
      <c r="H53" s="5" t="s">
        <v>174</v>
      </c>
      <c r="I53" s="5">
        <v>147.26</v>
      </c>
      <c r="J53" s="5">
        <v>300</v>
      </c>
      <c r="K53" s="5">
        <v>179.77</v>
      </c>
      <c r="L53" s="5">
        <v>200</v>
      </c>
      <c r="M53">
        <v>310.79000000000002</v>
      </c>
      <c r="N53">
        <v>47.09</v>
      </c>
    </row>
    <row r="54" spans="1:14" ht="30" x14ac:dyDescent="0.25">
      <c r="A54" s="8" t="s">
        <v>275</v>
      </c>
      <c r="B54" s="5" t="s">
        <v>36</v>
      </c>
      <c r="C54" s="5" t="s">
        <v>79</v>
      </c>
      <c r="D54" s="5" t="s">
        <v>276</v>
      </c>
      <c r="E54" s="8" t="s">
        <v>277</v>
      </c>
      <c r="F54" s="5" t="s">
        <v>43</v>
      </c>
      <c r="G54" s="5">
        <v>250</v>
      </c>
      <c r="H54" s="5" t="s">
        <v>174</v>
      </c>
      <c r="I54" s="5">
        <v>0.31</v>
      </c>
      <c r="J54" s="5">
        <v>97.87</v>
      </c>
      <c r="K54" s="5">
        <v>113.29</v>
      </c>
      <c r="L54" s="5">
        <v>150</v>
      </c>
      <c r="M54">
        <v>717.32</v>
      </c>
      <c r="N54">
        <v>104.67</v>
      </c>
    </row>
    <row r="55" spans="1:14" ht="30" x14ac:dyDescent="0.25">
      <c r="A55" s="8" t="s">
        <v>96</v>
      </c>
      <c r="B55" s="5" t="s">
        <v>36</v>
      </c>
      <c r="C55" s="5" t="s">
        <v>79</v>
      </c>
      <c r="D55" s="5" t="s">
        <v>278</v>
      </c>
      <c r="E55" s="8" t="s">
        <v>279</v>
      </c>
      <c r="F55" s="5" t="s">
        <v>81</v>
      </c>
      <c r="G55" s="5">
        <v>95.9</v>
      </c>
      <c r="H55" s="5" t="s">
        <v>180</v>
      </c>
      <c r="I55" s="5">
        <v>175.46</v>
      </c>
      <c r="J55" s="5">
        <v>250</v>
      </c>
      <c r="K55" s="5">
        <v>250.77</v>
      </c>
      <c r="L55" s="5">
        <v>121.23</v>
      </c>
      <c r="M55">
        <v>672.63</v>
      </c>
      <c r="N55">
        <v>73.180000000000007</v>
      </c>
    </row>
    <row r="56" spans="1:14" ht="30" x14ac:dyDescent="0.25">
      <c r="A56" s="8" t="s">
        <v>137</v>
      </c>
      <c r="B56" s="5" t="s">
        <v>36</v>
      </c>
      <c r="C56" s="5" t="s">
        <v>79</v>
      </c>
      <c r="D56" s="5" t="s">
        <v>280</v>
      </c>
      <c r="E56" s="8" t="s">
        <v>281</v>
      </c>
      <c r="F56" s="5" t="s">
        <v>81</v>
      </c>
      <c r="G56" s="5">
        <v>126.61</v>
      </c>
      <c r="H56" s="5" t="s">
        <v>215</v>
      </c>
      <c r="I56" s="5">
        <v>88.81</v>
      </c>
      <c r="J56" s="5">
        <v>138</v>
      </c>
      <c r="K56" s="5">
        <v>409.01</v>
      </c>
      <c r="L56" s="5">
        <v>252.56</v>
      </c>
      <c r="M56">
        <v>796.95</v>
      </c>
      <c r="N56">
        <v>85.72</v>
      </c>
    </row>
    <row r="57" spans="1:14" ht="30" x14ac:dyDescent="0.25">
      <c r="A57" s="8" t="s">
        <v>137</v>
      </c>
      <c r="B57" s="5" t="s">
        <v>36</v>
      </c>
      <c r="C57" s="5" t="s">
        <v>79</v>
      </c>
      <c r="D57" s="5" t="s">
        <v>282</v>
      </c>
      <c r="E57" s="8" t="s">
        <v>283</v>
      </c>
      <c r="F57" s="5" t="s">
        <v>81</v>
      </c>
      <c r="G57" s="5">
        <v>163</v>
      </c>
      <c r="H57" s="5" t="s">
        <v>272</v>
      </c>
      <c r="I57" s="5">
        <v>297.14</v>
      </c>
      <c r="J57" s="5">
        <v>250</v>
      </c>
      <c r="K57" s="5">
        <v>180.62</v>
      </c>
      <c r="L57" s="5">
        <v>250</v>
      </c>
      <c r="M57">
        <v>1275.68</v>
      </c>
      <c r="N57">
        <v>137.84</v>
      </c>
    </row>
    <row r="58" spans="1:14" ht="30" x14ac:dyDescent="0.25">
      <c r="A58" s="8" t="s">
        <v>137</v>
      </c>
      <c r="B58" s="5" t="s">
        <v>36</v>
      </c>
      <c r="C58" s="5" t="s">
        <v>79</v>
      </c>
      <c r="D58" s="5" t="s">
        <v>284</v>
      </c>
      <c r="E58" s="8" t="s">
        <v>285</v>
      </c>
      <c r="F58" s="5" t="s">
        <v>43</v>
      </c>
      <c r="G58" s="5">
        <v>250</v>
      </c>
      <c r="H58" s="5" t="s">
        <v>159</v>
      </c>
      <c r="I58" s="5">
        <v>39.880000000000003</v>
      </c>
      <c r="J58" s="5">
        <v>300</v>
      </c>
      <c r="K58" s="5">
        <v>178.35</v>
      </c>
      <c r="L58" s="5">
        <v>350</v>
      </c>
      <c r="M58">
        <v>309.88</v>
      </c>
      <c r="N58">
        <v>45.85</v>
      </c>
    </row>
    <row r="59" spans="1:14" ht="45" x14ac:dyDescent="0.25">
      <c r="A59" s="8" t="s">
        <v>105</v>
      </c>
      <c r="B59" s="5" t="s">
        <v>36</v>
      </c>
      <c r="C59" s="5" t="s">
        <v>79</v>
      </c>
      <c r="D59" s="5" t="s">
        <v>286</v>
      </c>
      <c r="E59" s="8" t="s">
        <v>287</v>
      </c>
      <c r="F59" s="5" t="s">
        <v>43</v>
      </c>
      <c r="G59" s="5">
        <v>300</v>
      </c>
      <c r="H59" s="5" t="s">
        <v>164</v>
      </c>
      <c r="I59" s="5">
        <v>0</v>
      </c>
      <c r="J59" s="5">
        <v>200</v>
      </c>
      <c r="K59" s="5">
        <v>264.79000000000002</v>
      </c>
      <c r="L59" s="5">
        <v>350</v>
      </c>
      <c r="M59">
        <v>378.79</v>
      </c>
      <c r="N59">
        <v>56.5</v>
      </c>
    </row>
    <row r="60" spans="1:14" ht="30" x14ac:dyDescent="0.25">
      <c r="A60" s="8" t="s">
        <v>92</v>
      </c>
      <c r="B60" s="5" t="s">
        <v>36</v>
      </c>
      <c r="C60" s="5" t="s">
        <v>79</v>
      </c>
      <c r="D60" s="5" t="s">
        <v>288</v>
      </c>
      <c r="E60" s="8" t="s">
        <v>289</v>
      </c>
      <c r="F60" s="5" t="s">
        <v>81</v>
      </c>
      <c r="G60" s="5">
        <v>39.6</v>
      </c>
      <c r="H60" s="5" t="s">
        <v>190</v>
      </c>
      <c r="I60" s="5">
        <v>49.49</v>
      </c>
      <c r="J60" s="5">
        <v>100</v>
      </c>
      <c r="K60" s="5">
        <v>287.20999999999998</v>
      </c>
      <c r="L60" s="5">
        <v>131.33000000000001</v>
      </c>
      <c r="M60">
        <v>166.18</v>
      </c>
      <c r="N60">
        <v>17.87</v>
      </c>
    </row>
    <row r="61" spans="1:14" ht="30" x14ac:dyDescent="0.25">
      <c r="A61" s="8" t="s">
        <v>92</v>
      </c>
      <c r="B61" s="5" t="s">
        <v>36</v>
      </c>
      <c r="C61" s="5" t="s">
        <v>79</v>
      </c>
      <c r="D61" s="5" t="s">
        <v>290</v>
      </c>
      <c r="E61" s="8" t="s">
        <v>291</v>
      </c>
      <c r="F61" s="5" t="s">
        <v>81</v>
      </c>
      <c r="G61" s="5">
        <v>105.6</v>
      </c>
      <c r="H61" s="5" t="s">
        <v>187</v>
      </c>
      <c r="I61" s="5">
        <v>87.22</v>
      </c>
      <c r="J61" s="5">
        <v>150</v>
      </c>
      <c r="K61" s="5">
        <v>60.85</v>
      </c>
      <c r="L61" s="5">
        <v>200</v>
      </c>
      <c r="M61">
        <v>712.54</v>
      </c>
      <c r="N61">
        <v>78.819999999999993</v>
      </c>
    </row>
    <row r="62" spans="1:14" ht="30" x14ac:dyDescent="0.25">
      <c r="A62" s="8" t="s">
        <v>92</v>
      </c>
      <c r="B62" s="5" t="s">
        <v>36</v>
      </c>
      <c r="C62" s="5" t="s">
        <v>79</v>
      </c>
      <c r="D62" s="5" t="s">
        <v>292</v>
      </c>
      <c r="E62" s="8" t="s">
        <v>293</v>
      </c>
      <c r="F62" s="5" t="s">
        <v>43</v>
      </c>
      <c r="G62" s="5">
        <v>75</v>
      </c>
      <c r="H62" s="5" t="s">
        <v>159</v>
      </c>
      <c r="I62" s="5">
        <v>111.16</v>
      </c>
      <c r="J62" s="5">
        <v>97.87</v>
      </c>
      <c r="K62" s="5">
        <v>135.09</v>
      </c>
      <c r="L62" s="5">
        <v>150</v>
      </c>
      <c r="M62">
        <v>219.19</v>
      </c>
      <c r="N62">
        <v>32.92</v>
      </c>
    </row>
    <row r="63" spans="1:14" ht="30" x14ac:dyDescent="0.25">
      <c r="A63" s="8" t="s">
        <v>92</v>
      </c>
      <c r="B63" s="5" t="s">
        <v>36</v>
      </c>
      <c r="C63" s="5" t="s">
        <v>79</v>
      </c>
      <c r="D63" s="5" t="s">
        <v>294</v>
      </c>
      <c r="E63" s="8" t="s">
        <v>295</v>
      </c>
      <c r="F63" s="5" t="s">
        <v>43</v>
      </c>
      <c r="G63" s="5">
        <v>290</v>
      </c>
      <c r="H63" s="5" t="s">
        <v>174</v>
      </c>
      <c r="I63" s="5">
        <v>244.85</v>
      </c>
      <c r="J63" s="5">
        <v>326.23</v>
      </c>
      <c r="K63" s="5">
        <v>173.49</v>
      </c>
      <c r="L63" s="5">
        <v>400</v>
      </c>
      <c r="M63">
        <v>547.95000000000005</v>
      </c>
      <c r="N63">
        <v>82.39</v>
      </c>
    </row>
    <row r="64" spans="1:14" ht="30" x14ac:dyDescent="0.25">
      <c r="A64" s="8" t="s">
        <v>92</v>
      </c>
      <c r="B64" s="5" t="s">
        <v>36</v>
      </c>
      <c r="C64" s="5" t="s">
        <v>79</v>
      </c>
      <c r="D64" s="5" t="s">
        <v>296</v>
      </c>
      <c r="E64" s="8" t="s">
        <v>297</v>
      </c>
      <c r="F64" s="5" t="s">
        <v>43</v>
      </c>
      <c r="G64" s="5">
        <v>235</v>
      </c>
      <c r="H64" s="5" t="s">
        <v>174</v>
      </c>
      <c r="I64" s="5">
        <v>125.69</v>
      </c>
      <c r="J64" s="5">
        <v>80</v>
      </c>
      <c r="K64" s="5">
        <v>229.62</v>
      </c>
      <c r="L64" s="5">
        <v>350</v>
      </c>
      <c r="M64">
        <v>295.31</v>
      </c>
      <c r="N64">
        <v>44.84</v>
      </c>
    </row>
    <row r="65" spans="1:14" ht="30" x14ac:dyDescent="0.25">
      <c r="A65" s="8" t="s">
        <v>212</v>
      </c>
      <c r="B65" s="5" t="s">
        <v>36</v>
      </c>
      <c r="C65" s="5" t="s">
        <v>79</v>
      </c>
      <c r="D65" s="5" t="s">
        <v>298</v>
      </c>
      <c r="E65" s="8" t="s">
        <v>299</v>
      </c>
      <c r="F65" s="5" t="s">
        <v>81</v>
      </c>
      <c r="G65" s="5">
        <v>239.4</v>
      </c>
      <c r="H65" s="5" t="s">
        <v>180</v>
      </c>
      <c r="I65" s="5">
        <v>249.01</v>
      </c>
      <c r="J65" s="5">
        <v>250</v>
      </c>
      <c r="K65" s="5">
        <v>320.75</v>
      </c>
      <c r="L65" s="5">
        <v>303.07</v>
      </c>
      <c r="M65">
        <v>886.82</v>
      </c>
      <c r="N65">
        <v>96.39</v>
      </c>
    </row>
    <row r="66" spans="1:14" ht="45" x14ac:dyDescent="0.25">
      <c r="A66" s="8" t="s">
        <v>115</v>
      </c>
      <c r="B66" s="5" t="s">
        <v>36</v>
      </c>
      <c r="C66" s="5" t="s">
        <v>300</v>
      </c>
      <c r="D66" s="5" t="s">
        <v>301</v>
      </c>
      <c r="E66" s="8" t="s">
        <v>302</v>
      </c>
      <c r="F66" s="5" t="s">
        <v>43</v>
      </c>
      <c r="G66" s="5">
        <v>350</v>
      </c>
      <c r="H66" s="5" t="s">
        <v>164</v>
      </c>
      <c r="I66" s="5">
        <v>137.21</v>
      </c>
      <c r="J66" s="5">
        <v>200</v>
      </c>
      <c r="K66" s="5">
        <v>900.98</v>
      </c>
      <c r="L66" s="5">
        <v>871.3</v>
      </c>
      <c r="M66">
        <v>697.69</v>
      </c>
      <c r="N66">
        <v>75.510000000000005</v>
      </c>
    </row>
    <row r="67" spans="1:14" ht="30" x14ac:dyDescent="0.25">
      <c r="A67" s="8" t="s">
        <v>212</v>
      </c>
      <c r="B67" s="5" t="s">
        <v>36</v>
      </c>
      <c r="C67" s="5" t="s">
        <v>300</v>
      </c>
      <c r="D67" s="5" t="s">
        <v>303</v>
      </c>
      <c r="E67" s="8" t="s">
        <v>304</v>
      </c>
      <c r="F67" s="5" t="s">
        <v>43</v>
      </c>
      <c r="G67" s="5">
        <v>100</v>
      </c>
      <c r="H67" s="5" t="s">
        <v>187</v>
      </c>
      <c r="I67" s="5">
        <v>0</v>
      </c>
      <c r="J67" s="5">
        <v>0</v>
      </c>
      <c r="K67" s="5">
        <v>181.52</v>
      </c>
      <c r="L67" s="5">
        <v>217.83</v>
      </c>
      <c r="M67">
        <v>150.35</v>
      </c>
      <c r="N67">
        <v>0</v>
      </c>
    </row>
  </sheetData>
  <pageMargins left="0.2" right="0.2" top="0.5" bottom="0.5" header="0" footer="0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view="pageBreakPreview" topLeftCell="A28" zoomScale="205" zoomScaleNormal="115" zoomScaleSheetLayoutView="205" workbookViewId="0">
      <selection activeCell="B36" sqref="B36"/>
    </sheetView>
  </sheetViews>
  <sheetFormatPr defaultRowHeight="12" x14ac:dyDescent="0.25"/>
  <cols>
    <col min="1" max="1" width="3.5703125" style="17" bestFit="1" customWidth="1"/>
    <col min="2" max="2" width="24" style="16" customWidth="1"/>
    <col min="3" max="3" width="10.28515625" style="91" bestFit="1" customWidth="1"/>
    <col min="4" max="4" width="33.42578125" style="16" bestFit="1" customWidth="1"/>
    <col min="5" max="5" width="7.7109375" style="17" customWidth="1"/>
    <col min="6" max="6" width="10.7109375" style="17" hidden="1" customWidth="1"/>
    <col min="7" max="7" width="14.140625" style="17" hidden="1" customWidth="1"/>
    <col min="8" max="8" width="7.85546875" style="17" bestFit="1" customWidth="1"/>
    <col min="9" max="9" width="9" style="16" bestFit="1" customWidth="1"/>
    <col min="10" max="10" width="8.140625" style="16" hidden="1" customWidth="1"/>
    <col min="11" max="11" width="9" style="16" customWidth="1"/>
    <col min="12" max="12" width="9.28515625" style="16" bestFit="1" customWidth="1"/>
    <col min="13" max="13" width="9.28515625" style="16" customWidth="1"/>
    <col min="14" max="14" width="9.42578125" style="16" customWidth="1"/>
    <col min="15" max="16384" width="9.140625" style="16"/>
  </cols>
  <sheetData>
    <row r="1" spans="1:30" ht="16.5" customHeight="1" x14ac:dyDescent="0.25">
      <c r="A1" s="102" t="s">
        <v>570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30" s="29" customFormat="1" ht="51" customHeight="1" x14ac:dyDescent="0.25">
      <c r="A2" s="30" t="s">
        <v>339</v>
      </c>
      <c r="B2" s="82" t="s">
        <v>466</v>
      </c>
      <c r="C2" s="89" t="s">
        <v>467</v>
      </c>
      <c r="D2" s="82" t="s">
        <v>468</v>
      </c>
      <c r="E2" s="82" t="s">
        <v>469</v>
      </c>
      <c r="F2" s="82" t="s">
        <v>470</v>
      </c>
      <c r="G2" s="82" t="s">
        <v>469</v>
      </c>
      <c r="H2" s="82" t="s">
        <v>470</v>
      </c>
      <c r="I2" s="82" t="s">
        <v>490</v>
      </c>
      <c r="J2" s="30" t="s">
        <v>3</v>
      </c>
      <c r="K2" s="82" t="s">
        <v>583</v>
      </c>
      <c r="L2" s="82" t="s">
        <v>584</v>
      </c>
      <c r="M2" s="82" t="s">
        <v>585</v>
      </c>
      <c r="N2" s="82" t="s">
        <v>586</v>
      </c>
    </row>
    <row r="3" spans="1:30" ht="29.25" customHeight="1" x14ac:dyDescent="0.25">
      <c r="A3" s="46">
        <v>1</v>
      </c>
      <c r="B3" s="84" t="s">
        <v>508</v>
      </c>
      <c r="C3" s="76">
        <v>3073</v>
      </c>
      <c r="D3" s="84" t="s">
        <v>509</v>
      </c>
      <c r="E3" s="74" t="s">
        <v>341</v>
      </c>
      <c r="F3" s="74" t="s">
        <v>492</v>
      </c>
      <c r="G3" s="74" t="s">
        <v>95</v>
      </c>
      <c r="H3" s="74" t="s">
        <v>342</v>
      </c>
      <c r="I3" s="48">
        <v>125.2</v>
      </c>
      <c r="J3" s="47" t="s">
        <v>39</v>
      </c>
      <c r="K3" s="48">
        <v>75.8</v>
      </c>
      <c r="L3" s="48">
        <v>100</v>
      </c>
      <c r="M3" s="48">
        <v>190.2</v>
      </c>
      <c r="N3" s="48">
        <v>120</v>
      </c>
      <c r="R3" s="97" t="s">
        <v>489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29.25" customHeight="1" x14ac:dyDescent="0.25">
      <c r="A4" s="46">
        <v>2</v>
      </c>
      <c r="B4" s="84" t="s">
        <v>503</v>
      </c>
      <c r="C4" s="76" t="s">
        <v>549</v>
      </c>
      <c r="D4" s="84" t="s">
        <v>504</v>
      </c>
      <c r="E4" s="74" t="s">
        <v>341</v>
      </c>
      <c r="F4" s="74" t="s">
        <v>491</v>
      </c>
      <c r="G4" s="74" t="s">
        <v>97</v>
      </c>
      <c r="H4" s="74" t="s">
        <v>342</v>
      </c>
      <c r="I4" s="48">
        <v>300</v>
      </c>
      <c r="J4" s="47" t="s">
        <v>39</v>
      </c>
      <c r="K4" s="48">
        <v>517.29999999999995</v>
      </c>
      <c r="L4" s="48">
        <v>300</v>
      </c>
      <c r="M4" s="48">
        <v>581.19000000000005</v>
      </c>
      <c r="N4" s="48">
        <v>726.09</v>
      </c>
    </row>
    <row r="5" spans="1:30" ht="29.25" customHeight="1" x14ac:dyDescent="0.25">
      <c r="A5" s="46">
        <v>3</v>
      </c>
      <c r="B5" s="86" t="s">
        <v>505</v>
      </c>
      <c r="C5" s="76" t="s">
        <v>550</v>
      </c>
      <c r="D5" s="84" t="s">
        <v>506</v>
      </c>
      <c r="E5" s="74" t="s">
        <v>341</v>
      </c>
      <c r="F5" s="74" t="s">
        <v>493</v>
      </c>
      <c r="G5" s="74" t="s">
        <v>98</v>
      </c>
      <c r="H5" s="74" t="s">
        <v>342</v>
      </c>
      <c r="I5" s="48">
        <v>254.92</v>
      </c>
      <c r="J5" s="47" t="s">
        <v>39</v>
      </c>
      <c r="K5" s="48">
        <v>373.93</v>
      </c>
      <c r="L5" s="48">
        <v>326.23</v>
      </c>
      <c r="M5" s="48">
        <v>159.9</v>
      </c>
      <c r="N5" s="48">
        <v>217.83</v>
      </c>
    </row>
    <row r="6" spans="1:30" ht="29.25" customHeight="1" x14ac:dyDescent="0.25">
      <c r="A6" s="46">
        <v>4</v>
      </c>
      <c r="B6" s="86" t="s">
        <v>505</v>
      </c>
      <c r="C6" s="74" t="s">
        <v>494</v>
      </c>
      <c r="D6" s="86" t="s">
        <v>604</v>
      </c>
      <c r="E6" s="74" t="s">
        <v>341</v>
      </c>
      <c r="F6" s="74" t="s">
        <v>495</v>
      </c>
      <c r="G6" s="74" t="s">
        <v>93</v>
      </c>
      <c r="H6" s="74" t="s">
        <v>342</v>
      </c>
      <c r="I6" s="48">
        <v>250</v>
      </c>
      <c r="J6" s="47" t="s">
        <v>39</v>
      </c>
      <c r="K6" s="48">
        <v>0</v>
      </c>
      <c r="L6" s="48">
        <v>0</v>
      </c>
      <c r="M6" s="48">
        <v>180.44</v>
      </c>
      <c r="N6" s="48">
        <v>250</v>
      </c>
    </row>
    <row r="7" spans="1:30" ht="30" customHeight="1" x14ac:dyDescent="0.25">
      <c r="A7" s="46">
        <v>5</v>
      </c>
      <c r="B7" s="87" t="s">
        <v>501</v>
      </c>
      <c r="C7" s="92" t="s">
        <v>551</v>
      </c>
      <c r="D7" s="88" t="s">
        <v>507</v>
      </c>
      <c r="E7" s="74" t="s">
        <v>341</v>
      </c>
      <c r="F7" s="74" t="s">
        <v>496</v>
      </c>
      <c r="G7" s="74" t="s">
        <v>100</v>
      </c>
      <c r="H7" s="74" t="s">
        <v>342</v>
      </c>
      <c r="I7" s="48">
        <v>80</v>
      </c>
      <c r="J7" s="47" t="s">
        <v>39</v>
      </c>
      <c r="K7" s="48">
        <v>44.95</v>
      </c>
      <c r="L7" s="48">
        <v>380</v>
      </c>
      <c r="M7" s="48">
        <v>173.37</v>
      </c>
      <c r="N7" s="48">
        <v>181.52</v>
      </c>
    </row>
    <row r="8" spans="1:30" ht="12" customHeight="1" x14ac:dyDescent="0.25">
      <c r="A8" s="103" t="s">
        <v>571</v>
      </c>
      <c r="B8" s="104"/>
      <c r="C8" s="104"/>
      <c r="D8" s="105"/>
      <c r="E8" s="75" t="s">
        <v>482</v>
      </c>
      <c r="F8" s="75"/>
      <c r="G8" s="75"/>
      <c r="H8" s="75"/>
      <c r="I8" s="49">
        <v>1010.12</v>
      </c>
      <c r="J8" s="50"/>
      <c r="K8" s="49">
        <v>1011.98</v>
      </c>
      <c r="L8" s="49">
        <v>1106.23</v>
      </c>
      <c r="M8" s="49">
        <v>1285.0999999999999</v>
      </c>
      <c r="N8" s="49">
        <v>1495.44</v>
      </c>
    </row>
    <row r="9" spans="1:30" ht="24.75" customHeight="1" x14ac:dyDescent="0.25">
      <c r="A9" s="46">
        <v>6</v>
      </c>
      <c r="B9" s="86" t="s">
        <v>501</v>
      </c>
      <c r="C9" s="76" t="s">
        <v>497</v>
      </c>
      <c r="D9" s="84" t="s">
        <v>587</v>
      </c>
      <c r="E9" s="80" t="s">
        <v>487</v>
      </c>
      <c r="F9" s="46" t="s">
        <v>52</v>
      </c>
      <c r="G9" s="46" t="s">
        <v>101</v>
      </c>
      <c r="H9" s="74" t="s">
        <v>486</v>
      </c>
      <c r="I9" s="48">
        <v>250</v>
      </c>
      <c r="J9" s="47" t="s">
        <v>39</v>
      </c>
      <c r="K9" s="48">
        <v>0</v>
      </c>
      <c r="L9" s="48">
        <v>0</v>
      </c>
      <c r="M9" s="48">
        <v>843.75</v>
      </c>
      <c r="N9" s="48">
        <v>1265.6300000000001</v>
      </c>
    </row>
    <row r="10" spans="1:30" ht="25.5" x14ac:dyDescent="0.25">
      <c r="A10" s="98" t="s">
        <v>572</v>
      </c>
      <c r="B10" s="99"/>
      <c r="C10" s="99"/>
      <c r="D10" s="100"/>
      <c r="E10" s="79" t="s">
        <v>487</v>
      </c>
      <c r="F10" s="46"/>
      <c r="G10" s="46"/>
      <c r="H10" s="74"/>
      <c r="I10" s="49">
        <v>250</v>
      </c>
      <c r="J10" s="49" t="s">
        <v>39</v>
      </c>
      <c r="K10" s="49">
        <v>0</v>
      </c>
      <c r="L10" s="49">
        <v>0</v>
      </c>
      <c r="M10" s="49">
        <v>843.75</v>
      </c>
      <c r="N10" s="49">
        <v>1265.6300000000001</v>
      </c>
    </row>
    <row r="11" spans="1:30" ht="29.25" customHeight="1" x14ac:dyDescent="0.25">
      <c r="A11" s="46">
        <v>7</v>
      </c>
      <c r="B11" s="86" t="s">
        <v>501</v>
      </c>
      <c r="C11" s="76" t="s">
        <v>498</v>
      </c>
      <c r="D11" s="84" t="s">
        <v>629</v>
      </c>
      <c r="E11" s="78" t="s">
        <v>588</v>
      </c>
      <c r="F11" s="46" t="s">
        <v>55</v>
      </c>
      <c r="G11" s="46" t="s">
        <v>102</v>
      </c>
      <c r="H11" s="74" t="s">
        <v>486</v>
      </c>
      <c r="I11" s="48">
        <v>200</v>
      </c>
      <c r="J11" s="47" t="s">
        <v>39</v>
      </c>
      <c r="K11" s="48">
        <v>150.94</v>
      </c>
      <c r="L11" s="48">
        <v>300</v>
      </c>
      <c r="M11" s="48">
        <v>168.75</v>
      </c>
      <c r="N11" s="48">
        <v>1012.5</v>
      </c>
    </row>
    <row r="12" spans="1:30" ht="29.25" customHeight="1" x14ac:dyDescent="0.25">
      <c r="A12" s="46">
        <v>8</v>
      </c>
      <c r="B12" s="86" t="s">
        <v>501</v>
      </c>
      <c r="C12" s="76" t="s">
        <v>499</v>
      </c>
      <c r="D12" s="84" t="s">
        <v>500</v>
      </c>
      <c r="E12" s="78" t="s">
        <v>588</v>
      </c>
      <c r="F12" s="46" t="s">
        <v>56</v>
      </c>
      <c r="G12" s="46" t="s">
        <v>103</v>
      </c>
      <c r="H12" s="74" t="s">
        <v>486</v>
      </c>
      <c r="I12" s="48">
        <v>130</v>
      </c>
      <c r="J12" s="47" t="s">
        <v>39</v>
      </c>
      <c r="K12" s="48">
        <v>204.26</v>
      </c>
      <c r="L12" s="48">
        <v>300</v>
      </c>
      <c r="M12" s="48">
        <v>299.82</v>
      </c>
      <c r="N12" s="48">
        <v>337.84</v>
      </c>
    </row>
    <row r="13" spans="1:30" ht="29.25" customHeight="1" x14ac:dyDescent="0.25">
      <c r="A13" s="46">
        <v>9</v>
      </c>
      <c r="B13" s="86" t="s">
        <v>501</v>
      </c>
      <c r="C13" s="74" t="s">
        <v>544</v>
      </c>
      <c r="D13" s="83" t="s">
        <v>590</v>
      </c>
      <c r="E13" s="78" t="s">
        <v>588</v>
      </c>
      <c r="F13" s="46" t="s">
        <v>57</v>
      </c>
      <c r="G13" s="46" t="s">
        <v>104</v>
      </c>
      <c r="H13" s="74" t="s">
        <v>486</v>
      </c>
      <c r="I13" s="48">
        <v>100</v>
      </c>
      <c r="J13" s="47" t="s">
        <v>39</v>
      </c>
      <c r="K13" s="48">
        <v>0</v>
      </c>
      <c r="L13" s="48">
        <v>0</v>
      </c>
      <c r="M13" s="48">
        <v>126.56</v>
      </c>
      <c r="N13" s="48">
        <v>168.75</v>
      </c>
    </row>
    <row r="14" spans="1:30" ht="12.75" x14ac:dyDescent="0.25">
      <c r="A14" s="98" t="s">
        <v>572</v>
      </c>
      <c r="B14" s="99"/>
      <c r="C14" s="99"/>
      <c r="D14" s="100"/>
      <c r="E14" s="93" t="s">
        <v>589</v>
      </c>
      <c r="F14" s="46"/>
      <c r="G14" s="46"/>
      <c r="H14" s="46"/>
      <c r="I14" s="49">
        <v>430</v>
      </c>
      <c r="J14" s="49"/>
      <c r="K14" s="49">
        <v>355.2</v>
      </c>
      <c r="L14" s="49">
        <v>600</v>
      </c>
      <c r="M14" s="49">
        <v>595.13</v>
      </c>
      <c r="N14" s="49">
        <v>1519.09</v>
      </c>
    </row>
    <row r="15" spans="1:30" ht="24.75" customHeight="1" x14ac:dyDescent="0.25">
      <c r="A15" s="46">
        <v>10</v>
      </c>
      <c r="B15" s="84" t="s">
        <v>510</v>
      </c>
      <c r="C15" s="90" t="s">
        <v>545</v>
      </c>
      <c r="D15" s="84" t="s">
        <v>511</v>
      </c>
      <c r="E15" s="74" t="s">
        <v>392</v>
      </c>
      <c r="F15" s="74" t="s">
        <v>66</v>
      </c>
      <c r="G15" s="74" t="s">
        <v>114</v>
      </c>
      <c r="H15" s="74" t="s">
        <v>393</v>
      </c>
      <c r="I15" s="48">
        <v>31805</v>
      </c>
      <c r="J15" s="47" t="s">
        <v>39</v>
      </c>
      <c r="K15" s="48">
        <v>0</v>
      </c>
      <c r="L15" s="48">
        <v>787.63</v>
      </c>
      <c r="M15" s="48">
        <v>96.92</v>
      </c>
      <c r="N15" s="48">
        <v>193.83</v>
      </c>
    </row>
    <row r="16" spans="1:30" ht="29.25" customHeight="1" x14ac:dyDescent="0.25">
      <c r="A16" s="46">
        <v>11</v>
      </c>
      <c r="B16" s="84" t="s">
        <v>512</v>
      </c>
      <c r="C16" s="90" t="s">
        <v>546</v>
      </c>
      <c r="D16" s="84" t="s">
        <v>513</v>
      </c>
      <c r="E16" s="74" t="s">
        <v>392</v>
      </c>
      <c r="F16" s="74" t="s">
        <v>59</v>
      </c>
      <c r="G16" s="74" t="s">
        <v>106</v>
      </c>
      <c r="H16" s="74" t="s">
        <v>393</v>
      </c>
      <c r="I16" s="48">
        <v>17103</v>
      </c>
      <c r="J16" s="47" t="s">
        <v>39</v>
      </c>
      <c r="K16" s="48">
        <v>0.79</v>
      </c>
      <c r="L16" s="48">
        <v>200</v>
      </c>
      <c r="M16" s="48">
        <v>36.56</v>
      </c>
      <c r="N16" s="48">
        <v>200</v>
      </c>
    </row>
    <row r="17" spans="1:14" ht="25.5" customHeight="1" x14ac:dyDescent="0.25">
      <c r="A17" s="46">
        <v>12</v>
      </c>
      <c r="B17" s="86" t="s">
        <v>502</v>
      </c>
      <c r="C17" s="90" t="s">
        <v>547</v>
      </c>
      <c r="D17" s="84" t="s">
        <v>514</v>
      </c>
      <c r="E17" s="74" t="s">
        <v>392</v>
      </c>
      <c r="F17" s="74" t="s">
        <v>64</v>
      </c>
      <c r="G17" s="74" t="s">
        <v>111</v>
      </c>
      <c r="H17" s="74" t="s">
        <v>393</v>
      </c>
      <c r="I17" s="48">
        <v>84080</v>
      </c>
      <c r="J17" s="47" t="s">
        <v>39</v>
      </c>
      <c r="K17" s="48">
        <v>963.82</v>
      </c>
      <c r="L17" s="48">
        <v>240</v>
      </c>
      <c r="M17" s="48">
        <v>333.15</v>
      </c>
      <c r="N17" s="48">
        <v>355.36</v>
      </c>
    </row>
    <row r="18" spans="1:14" ht="25.5" customHeight="1" x14ac:dyDescent="0.25">
      <c r="A18" s="46">
        <v>13</v>
      </c>
      <c r="B18" s="86" t="s">
        <v>501</v>
      </c>
      <c r="C18" s="74" t="s">
        <v>548</v>
      </c>
      <c r="D18" s="85" t="s">
        <v>591</v>
      </c>
      <c r="E18" s="76" t="s">
        <v>392</v>
      </c>
      <c r="F18" s="77"/>
      <c r="G18" s="77"/>
      <c r="H18" s="76" t="s">
        <v>393</v>
      </c>
      <c r="I18" s="51">
        <v>26975</v>
      </c>
      <c r="J18" s="52"/>
      <c r="K18" s="53">
        <v>0</v>
      </c>
      <c r="L18" s="53">
        <v>50</v>
      </c>
      <c r="M18" s="53">
        <v>0</v>
      </c>
      <c r="N18" s="53">
        <v>100</v>
      </c>
    </row>
    <row r="19" spans="1:14" ht="29.25" customHeight="1" x14ac:dyDescent="0.25">
      <c r="A19" s="46">
        <v>14</v>
      </c>
      <c r="B19" s="86" t="s">
        <v>502</v>
      </c>
      <c r="C19" s="90" t="s">
        <v>552</v>
      </c>
      <c r="D19" s="84" t="s">
        <v>515</v>
      </c>
      <c r="E19" s="74" t="s">
        <v>392</v>
      </c>
      <c r="F19" s="74" t="s">
        <v>62</v>
      </c>
      <c r="G19" s="74" t="s">
        <v>109</v>
      </c>
      <c r="H19" s="74" t="s">
        <v>393</v>
      </c>
      <c r="I19" s="48">
        <v>132423</v>
      </c>
      <c r="J19" s="47" t="s">
        <v>39</v>
      </c>
      <c r="K19" s="48">
        <v>531.86</v>
      </c>
      <c r="L19" s="48">
        <v>500</v>
      </c>
      <c r="M19" s="48">
        <v>279.68</v>
      </c>
      <c r="N19" s="48">
        <v>200.29</v>
      </c>
    </row>
    <row r="20" spans="1:14" ht="29.25" customHeight="1" x14ac:dyDescent="0.25">
      <c r="A20" s="46">
        <v>15</v>
      </c>
      <c r="B20" s="84" t="s">
        <v>557</v>
      </c>
      <c r="C20" s="74" t="s">
        <v>553</v>
      </c>
      <c r="D20" s="83" t="s">
        <v>592</v>
      </c>
      <c r="E20" s="74" t="s">
        <v>392</v>
      </c>
      <c r="F20" s="74" t="s">
        <v>67</v>
      </c>
      <c r="G20" s="74" t="s">
        <v>116</v>
      </c>
      <c r="H20" s="74" t="s">
        <v>393</v>
      </c>
      <c r="I20" s="48">
        <v>64019</v>
      </c>
      <c r="J20" s="47" t="s">
        <v>39</v>
      </c>
      <c r="K20" s="48">
        <v>0</v>
      </c>
      <c r="L20" s="48">
        <v>200</v>
      </c>
      <c r="M20" s="48">
        <v>10</v>
      </c>
      <c r="N20" s="48">
        <v>2500</v>
      </c>
    </row>
    <row r="21" spans="1:14" ht="29.25" customHeight="1" x14ac:dyDescent="0.25">
      <c r="A21" s="46">
        <v>16</v>
      </c>
      <c r="B21" s="86" t="s">
        <v>501</v>
      </c>
      <c r="C21" s="90" t="s">
        <v>593</v>
      </c>
      <c r="D21" s="84" t="s">
        <v>516</v>
      </c>
      <c r="E21" s="74" t="s">
        <v>392</v>
      </c>
      <c r="F21" s="74" t="s">
        <v>61</v>
      </c>
      <c r="G21" s="74" t="s">
        <v>107</v>
      </c>
      <c r="H21" s="74" t="s">
        <v>393</v>
      </c>
      <c r="I21" s="48">
        <v>148887</v>
      </c>
      <c r="J21" s="47" t="s">
        <v>39</v>
      </c>
      <c r="K21" s="48">
        <v>3140.4</v>
      </c>
      <c r="L21" s="48">
        <v>1300</v>
      </c>
      <c r="M21" s="48">
        <v>1160.5899999999999</v>
      </c>
      <c r="N21" s="48">
        <v>112.56</v>
      </c>
    </row>
    <row r="22" spans="1:14" ht="26.25" customHeight="1" x14ac:dyDescent="0.25">
      <c r="A22" s="46">
        <v>17</v>
      </c>
      <c r="B22" s="86" t="s">
        <v>501</v>
      </c>
      <c r="C22" s="90" t="s">
        <v>554</v>
      </c>
      <c r="D22" s="84" t="s">
        <v>594</v>
      </c>
      <c r="E22" s="74" t="s">
        <v>392</v>
      </c>
      <c r="F22" s="74" t="s">
        <v>65</v>
      </c>
      <c r="G22" s="74" t="s">
        <v>112</v>
      </c>
      <c r="H22" s="74" t="s">
        <v>393</v>
      </c>
      <c r="I22" s="48">
        <v>82434</v>
      </c>
      <c r="J22" s="47" t="s">
        <v>39</v>
      </c>
      <c r="K22" s="48">
        <v>394.48</v>
      </c>
      <c r="L22" s="48">
        <v>200</v>
      </c>
      <c r="M22" s="48">
        <v>853.95</v>
      </c>
      <c r="N22" s="48">
        <v>1305.46</v>
      </c>
    </row>
    <row r="23" spans="1:14" ht="29.25" customHeight="1" x14ac:dyDescent="0.25">
      <c r="A23" s="46">
        <v>18</v>
      </c>
      <c r="B23" s="83" t="s">
        <v>517</v>
      </c>
      <c r="C23" s="74" t="s">
        <v>555</v>
      </c>
      <c r="D23" s="47" t="s">
        <v>595</v>
      </c>
      <c r="E23" s="74" t="s">
        <v>392</v>
      </c>
      <c r="F23" s="74" t="s">
        <v>63</v>
      </c>
      <c r="G23" s="74" t="s">
        <v>110</v>
      </c>
      <c r="H23" s="74" t="s">
        <v>393</v>
      </c>
      <c r="I23" s="48">
        <v>32124</v>
      </c>
      <c r="J23" s="47" t="s">
        <v>39</v>
      </c>
      <c r="K23" s="48">
        <v>29.2</v>
      </c>
      <c r="L23" s="48">
        <v>500</v>
      </c>
      <c r="M23" s="48">
        <v>325.95</v>
      </c>
      <c r="N23" s="48">
        <v>250</v>
      </c>
    </row>
    <row r="24" spans="1:14" ht="24" customHeight="1" x14ac:dyDescent="0.25">
      <c r="A24" s="46">
        <v>19</v>
      </c>
      <c r="B24" s="83" t="s">
        <v>517</v>
      </c>
      <c r="C24" s="74" t="s">
        <v>556</v>
      </c>
      <c r="D24" s="47" t="s">
        <v>636</v>
      </c>
      <c r="E24" s="74" t="s">
        <v>392</v>
      </c>
      <c r="F24" s="74" t="s">
        <v>68</v>
      </c>
      <c r="G24" s="74" t="s">
        <v>117</v>
      </c>
      <c r="H24" s="74" t="s">
        <v>393</v>
      </c>
      <c r="I24" s="48">
        <v>95239</v>
      </c>
      <c r="J24" s="47" t="s">
        <v>39</v>
      </c>
      <c r="K24" s="48">
        <v>0</v>
      </c>
      <c r="L24" s="48">
        <v>0</v>
      </c>
      <c r="M24" s="48">
        <v>677.98</v>
      </c>
      <c r="N24" s="48">
        <v>969.15</v>
      </c>
    </row>
    <row r="25" spans="1:14" ht="22.5" x14ac:dyDescent="0.25">
      <c r="A25" s="98" t="s">
        <v>572</v>
      </c>
      <c r="B25" s="99"/>
      <c r="C25" s="99"/>
      <c r="D25" s="100"/>
      <c r="E25" s="75" t="s">
        <v>483</v>
      </c>
      <c r="F25" s="74"/>
      <c r="G25" s="74"/>
      <c r="H25" s="74"/>
      <c r="I25" s="49">
        <v>715089</v>
      </c>
      <c r="J25" s="49"/>
      <c r="K25" s="49">
        <v>5060.55</v>
      </c>
      <c r="L25" s="49">
        <v>3977.63</v>
      </c>
      <c r="M25" s="49">
        <v>3774.7799999999997</v>
      </c>
      <c r="N25" s="49">
        <v>6186.65</v>
      </c>
    </row>
    <row r="26" spans="1:14" ht="29.25" customHeight="1" x14ac:dyDescent="0.25">
      <c r="A26" s="46">
        <v>20</v>
      </c>
      <c r="B26" s="84" t="s">
        <v>558</v>
      </c>
      <c r="C26" s="96" t="s">
        <v>648</v>
      </c>
      <c r="D26" s="85" t="s">
        <v>559</v>
      </c>
      <c r="E26" s="81" t="s">
        <v>488</v>
      </c>
      <c r="F26" s="54">
        <v>270647</v>
      </c>
      <c r="G26" s="46" t="s">
        <v>119</v>
      </c>
      <c r="H26" s="74" t="s">
        <v>342</v>
      </c>
      <c r="I26" s="48">
        <v>1240</v>
      </c>
      <c r="J26" s="47" t="s">
        <v>39</v>
      </c>
      <c r="K26" s="48">
        <v>1175.9000000000001</v>
      </c>
      <c r="L26" s="48">
        <v>1983</v>
      </c>
      <c r="M26" s="48">
        <v>1398.44</v>
      </c>
      <c r="N26" s="48">
        <v>1952.17</v>
      </c>
    </row>
    <row r="27" spans="1:14" ht="29.25" customHeight="1" x14ac:dyDescent="0.25">
      <c r="A27" s="46">
        <v>21</v>
      </c>
      <c r="B27" s="84" t="s">
        <v>558</v>
      </c>
      <c r="C27" s="96" t="s">
        <v>630</v>
      </c>
      <c r="D27" s="85" t="s">
        <v>560</v>
      </c>
      <c r="E27" s="81" t="s">
        <v>488</v>
      </c>
      <c r="F27" s="54">
        <v>271012</v>
      </c>
      <c r="G27" s="46" t="s">
        <v>120</v>
      </c>
      <c r="H27" s="74" t="s">
        <v>342</v>
      </c>
      <c r="I27" s="48">
        <v>1040</v>
      </c>
      <c r="J27" s="47" t="s">
        <v>39</v>
      </c>
      <c r="K27" s="48">
        <v>1079.78</v>
      </c>
      <c r="L27" s="48">
        <v>818</v>
      </c>
      <c r="M27" s="48">
        <v>1214.1400000000001</v>
      </c>
      <c r="N27" s="48">
        <v>1952.17</v>
      </c>
    </row>
    <row r="28" spans="1:14" ht="12.75" x14ac:dyDescent="0.25">
      <c r="A28" s="98" t="s">
        <v>572</v>
      </c>
      <c r="B28" s="99"/>
      <c r="C28" s="99"/>
      <c r="D28" s="100"/>
      <c r="E28" s="78" t="s">
        <v>488</v>
      </c>
      <c r="F28" s="54"/>
      <c r="G28" s="46"/>
      <c r="H28" s="46"/>
      <c r="I28" s="49">
        <v>2280</v>
      </c>
      <c r="J28" s="49"/>
      <c r="K28" s="49">
        <v>2255.6800000000003</v>
      </c>
      <c r="L28" s="49">
        <v>2801</v>
      </c>
      <c r="M28" s="49">
        <v>2612.58</v>
      </c>
      <c r="N28" s="49">
        <v>3904.34</v>
      </c>
    </row>
    <row r="29" spans="1:14" ht="29.25" customHeight="1" x14ac:dyDescent="0.25">
      <c r="A29" s="46">
        <v>22</v>
      </c>
      <c r="B29" s="84" t="s">
        <v>561</v>
      </c>
      <c r="C29" s="76" t="s">
        <v>631</v>
      </c>
      <c r="D29" s="84" t="s">
        <v>562</v>
      </c>
      <c r="E29" s="74" t="s">
        <v>484</v>
      </c>
      <c r="F29" s="74" t="s">
        <v>518</v>
      </c>
      <c r="G29" s="74" t="s">
        <v>132</v>
      </c>
      <c r="H29" s="74" t="s">
        <v>342</v>
      </c>
      <c r="I29" s="48">
        <v>1500</v>
      </c>
      <c r="J29" s="47" t="s">
        <v>39</v>
      </c>
      <c r="K29" s="48">
        <v>960.27</v>
      </c>
      <c r="L29" s="48">
        <v>1000</v>
      </c>
      <c r="M29" s="48">
        <v>20</v>
      </c>
      <c r="N29" s="48">
        <v>500</v>
      </c>
    </row>
    <row r="30" spans="1:14" ht="29.25" customHeight="1" x14ac:dyDescent="0.25">
      <c r="A30" s="46">
        <v>23</v>
      </c>
      <c r="B30" s="86" t="s">
        <v>510</v>
      </c>
      <c r="C30" s="74" t="s">
        <v>519</v>
      </c>
      <c r="D30" s="47" t="s">
        <v>596</v>
      </c>
      <c r="E30" s="74" t="s">
        <v>484</v>
      </c>
      <c r="F30" s="74" t="s">
        <v>520</v>
      </c>
      <c r="G30" s="74" t="s">
        <v>121</v>
      </c>
      <c r="H30" s="74" t="s">
        <v>342</v>
      </c>
      <c r="I30" s="48">
        <v>801</v>
      </c>
      <c r="J30" s="47" t="s">
        <v>39</v>
      </c>
      <c r="K30" s="48">
        <v>0</v>
      </c>
      <c r="L30" s="48">
        <v>0</v>
      </c>
      <c r="M30" s="48">
        <v>300</v>
      </c>
      <c r="N30" s="48">
        <v>400</v>
      </c>
    </row>
    <row r="31" spans="1:14" ht="29.25" customHeight="1" x14ac:dyDescent="0.25">
      <c r="A31" s="46">
        <v>24</v>
      </c>
      <c r="B31" s="84" t="s">
        <v>563</v>
      </c>
      <c r="C31" s="76" t="s">
        <v>632</v>
      </c>
      <c r="D31" s="84" t="s">
        <v>564</v>
      </c>
      <c r="E31" s="74" t="s">
        <v>484</v>
      </c>
      <c r="F31" s="74" t="s">
        <v>521</v>
      </c>
      <c r="G31" s="74" t="s">
        <v>130</v>
      </c>
      <c r="H31" s="74" t="s">
        <v>342</v>
      </c>
      <c r="I31" s="48">
        <v>200</v>
      </c>
      <c r="J31" s="47" t="s">
        <v>39</v>
      </c>
      <c r="K31" s="48">
        <v>116.5</v>
      </c>
      <c r="L31" s="48">
        <v>200</v>
      </c>
      <c r="M31" s="48">
        <v>200</v>
      </c>
      <c r="N31" s="48">
        <v>150</v>
      </c>
    </row>
    <row r="32" spans="1:14" ht="29.25" customHeight="1" x14ac:dyDescent="0.25">
      <c r="A32" s="46">
        <v>25</v>
      </c>
      <c r="B32" s="86" t="s">
        <v>565</v>
      </c>
      <c r="C32" s="76" t="s">
        <v>633</v>
      </c>
      <c r="D32" s="88" t="s">
        <v>566</v>
      </c>
      <c r="E32" s="74" t="s">
        <v>484</v>
      </c>
      <c r="F32" s="74" t="s">
        <v>522</v>
      </c>
      <c r="G32" s="74" t="s">
        <v>128</v>
      </c>
      <c r="H32" s="74" t="s">
        <v>342</v>
      </c>
      <c r="I32" s="48">
        <v>470</v>
      </c>
      <c r="J32" s="47" t="s">
        <v>39</v>
      </c>
      <c r="K32" s="48">
        <v>279.06</v>
      </c>
      <c r="L32" s="48">
        <v>500</v>
      </c>
      <c r="M32" s="48">
        <v>450</v>
      </c>
      <c r="N32" s="48">
        <v>800</v>
      </c>
    </row>
    <row r="33" spans="1:14" ht="29.25" customHeight="1" x14ac:dyDescent="0.25">
      <c r="A33" s="46">
        <v>26</v>
      </c>
      <c r="B33" s="86" t="s">
        <v>502</v>
      </c>
      <c r="C33" s="76" t="s">
        <v>634</v>
      </c>
      <c r="D33" s="84" t="s">
        <v>567</v>
      </c>
      <c r="E33" s="74" t="s">
        <v>484</v>
      </c>
      <c r="F33" s="74" t="s">
        <v>523</v>
      </c>
      <c r="G33" s="74" t="s">
        <v>122</v>
      </c>
      <c r="H33" s="74" t="s">
        <v>342</v>
      </c>
      <c r="I33" s="48">
        <v>800</v>
      </c>
      <c r="J33" s="47" t="s">
        <v>39</v>
      </c>
      <c r="K33" s="48">
        <v>474.72</v>
      </c>
      <c r="L33" s="48">
        <v>260.99</v>
      </c>
      <c r="M33" s="48">
        <v>500</v>
      </c>
      <c r="N33" s="48">
        <v>800</v>
      </c>
    </row>
    <row r="34" spans="1:14" ht="29.25" customHeight="1" x14ac:dyDescent="0.25">
      <c r="A34" s="46">
        <v>27</v>
      </c>
      <c r="B34" s="84" t="s">
        <v>557</v>
      </c>
      <c r="C34" s="76" t="s">
        <v>635</v>
      </c>
      <c r="D34" s="84" t="s">
        <v>568</v>
      </c>
      <c r="E34" s="74" t="s">
        <v>484</v>
      </c>
      <c r="F34" s="74" t="s">
        <v>524</v>
      </c>
      <c r="G34" s="74" t="s">
        <v>125</v>
      </c>
      <c r="H34" s="74" t="s">
        <v>342</v>
      </c>
      <c r="I34" s="48">
        <v>500</v>
      </c>
      <c r="J34" s="47" t="s">
        <v>39</v>
      </c>
      <c r="K34" s="48">
        <v>404.4</v>
      </c>
      <c r="L34" s="48">
        <v>600</v>
      </c>
      <c r="M34" s="48">
        <v>600</v>
      </c>
      <c r="N34" s="48">
        <v>500</v>
      </c>
    </row>
    <row r="35" spans="1:14" ht="29.25" customHeight="1" x14ac:dyDescent="0.25">
      <c r="A35" s="46">
        <v>28</v>
      </c>
      <c r="B35" s="86" t="s">
        <v>505</v>
      </c>
      <c r="C35" s="74" t="s">
        <v>525</v>
      </c>
      <c r="D35" s="84" t="s">
        <v>637</v>
      </c>
      <c r="E35" s="74" t="s">
        <v>484</v>
      </c>
      <c r="F35" s="74" t="s">
        <v>526</v>
      </c>
      <c r="G35" s="74" t="s">
        <v>126</v>
      </c>
      <c r="H35" s="74" t="s">
        <v>342</v>
      </c>
      <c r="I35" s="48">
        <v>500</v>
      </c>
      <c r="J35" s="47" t="s">
        <v>39</v>
      </c>
      <c r="K35" s="48">
        <v>0</v>
      </c>
      <c r="L35" s="48">
        <v>0</v>
      </c>
      <c r="M35" s="48">
        <v>350</v>
      </c>
      <c r="N35" s="48">
        <v>350</v>
      </c>
    </row>
    <row r="36" spans="1:14" ht="29.25" customHeight="1" x14ac:dyDescent="0.25">
      <c r="A36" s="46">
        <v>29</v>
      </c>
      <c r="B36" s="86" t="s">
        <v>575</v>
      </c>
      <c r="C36" s="74" t="s">
        <v>527</v>
      </c>
      <c r="D36" s="84" t="s">
        <v>597</v>
      </c>
      <c r="E36" s="74" t="s">
        <v>484</v>
      </c>
      <c r="F36" s="74" t="s">
        <v>528</v>
      </c>
      <c r="G36" s="74" t="s">
        <v>124</v>
      </c>
      <c r="H36" s="74" t="s">
        <v>342</v>
      </c>
      <c r="I36" s="48">
        <v>375</v>
      </c>
      <c r="J36" s="47" t="s">
        <v>39</v>
      </c>
      <c r="K36" s="48">
        <v>23.56</v>
      </c>
      <c r="L36" s="48">
        <v>0</v>
      </c>
      <c r="M36" s="48">
        <v>500</v>
      </c>
      <c r="N36" s="48">
        <v>500</v>
      </c>
    </row>
    <row r="37" spans="1:14" x14ac:dyDescent="0.25">
      <c r="A37" s="98" t="s">
        <v>573</v>
      </c>
      <c r="B37" s="99"/>
      <c r="C37" s="99"/>
      <c r="D37" s="100"/>
      <c r="E37" s="75" t="s">
        <v>412</v>
      </c>
      <c r="F37" s="74"/>
      <c r="G37" s="74"/>
      <c r="H37" s="74"/>
      <c r="I37" s="49">
        <v>5146</v>
      </c>
      <c r="J37" s="49"/>
      <c r="K37" s="49">
        <v>2258.5099999999998</v>
      </c>
      <c r="L37" s="49">
        <v>2560.9899999999998</v>
      </c>
      <c r="M37" s="49">
        <v>2920</v>
      </c>
      <c r="N37" s="49">
        <v>4000</v>
      </c>
    </row>
    <row r="38" spans="1:14" ht="29.25" customHeight="1" x14ac:dyDescent="0.25">
      <c r="A38" s="46">
        <v>30</v>
      </c>
      <c r="B38" s="86" t="s">
        <v>576</v>
      </c>
      <c r="C38" s="74" t="s">
        <v>529</v>
      </c>
      <c r="D38" s="86" t="s">
        <v>598</v>
      </c>
      <c r="E38" s="74" t="s">
        <v>433</v>
      </c>
      <c r="F38" s="74" t="s">
        <v>530</v>
      </c>
      <c r="G38" s="74" t="s">
        <v>134</v>
      </c>
      <c r="H38" s="74" t="s">
        <v>430</v>
      </c>
      <c r="I38" s="48">
        <v>155.87</v>
      </c>
      <c r="J38" s="47" t="s">
        <v>39</v>
      </c>
      <c r="K38" s="48">
        <v>182.59</v>
      </c>
      <c r="L38" s="48">
        <v>4.57</v>
      </c>
      <c r="M38" s="48">
        <v>250.51</v>
      </c>
      <c r="N38" s="48">
        <v>151.53</v>
      </c>
    </row>
    <row r="39" spans="1:14" ht="29.25" customHeight="1" x14ac:dyDescent="0.25">
      <c r="A39" s="46">
        <v>31</v>
      </c>
      <c r="B39" s="84" t="s">
        <v>508</v>
      </c>
      <c r="C39" s="74" t="s">
        <v>531</v>
      </c>
      <c r="D39" s="86" t="s">
        <v>638</v>
      </c>
      <c r="E39" s="74" t="s">
        <v>433</v>
      </c>
      <c r="F39" s="74" t="s">
        <v>532</v>
      </c>
      <c r="G39" s="74" t="s">
        <v>135</v>
      </c>
      <c r="H39" s="74" t="s">
        <v>430</v>
      </c>
      <c r="I39" s="48">
        <v>80.8</v>
      </c>
      <c r="J39" s="47" t="s">
        <v>39</v>
      </c>
      <c r="K39" s="48">
        <v>191.03</v>
      </c>
      <c r="L39" s="48">
        <v>250</v>
      </c>
      <c r="M39" s="48">
        <v>74.78</v>
      </c>
      <c r="N39" s="48">
        <v>143.96</v>
      </c>
    </row>
    <row r="40" spans="1:14" ht="29.25" customHeight="1" x14ac:dyDescent="0.25">
      <c r="A40" s="46">
        <v>32</v>
      </c>
      <c r="B40" s="84" t="s">
        <v>561</v>
      </c>
      <c r="C40" s="74" t="s">
        <v>533</v>
      </c>
      <c r="D40" s="84" t="s">
        <v>639</v>
      </c>
      <c r="E40" s="74" t="s">
        <v>433</v>
      </c>
      <c r="F40" s="74" t="s">
        <v>534</v>
      </c>
      <c r="G40" s="74" t="s">
        <v>141</v>
      </c>
      <c r="H40" s="74" t="s">
        <v>430</v>
      </c>
      <c r="I40" s="48">
        <v>325.10000000000002</v>
      </c>
      <c r="J40" s="47" t="s">
        <v>39</v>
      </c>
      <c r="K40" s="48">
        <v>245.42</v>
      </c>
      <c r="L40" s="48">
        <v>300</v>
      </c>
      <c r="M40" s="48">
        <v>79.260000000000005</v>
      </c>
      <c r="N40" s="48">
        <v>250</v>
      </c>
    </row>
    <row r="41" spans="1:14" ht="29.25" customHeight="1" x14ac:dyDescent="0.25">
      <c r="A41" s="46">
        <v>33</v>
      </c>
      <c r="B41" s="86" t="s">
        <v>510</v>
      </c>
      <c r="C41" s="74" t="s">
        <v>535</v>
      </c>
      <c r="D41" s="86" t="s">
        <v>599</v>
      </c>
      <c r="E41" s="74" t="s">
        <v>433</v>
      </c>
      <c r="F41" s="74" t="s">
        <v>535</v>
      </c>
      <c r="G41" s="74" t="s">
        <v>136</v>
      </c>
      <c r="H41" s="74" t="s">
        <v>430</v>
      </c>
      <c r="I41" s="48">
        <v>146.9</v>
      </c>
      <c r="J41" s="47" t="s">
        <v>39</v>
      </c>
      <c r="K41" s="48">
        <v>168.69</v>
      </c>
      <c r="L41" s="48">
        <v>0</v>
      </c>
      <c r="M41" s="48">
        <v>29.26</v>
      </c>
      <c r="N41" s="48">
        <v>202.04</v>
      </c>
    </row>
    <row r="42" spans="1:14" ht="29.25" customHeight="1" x14ac:dyDescent="0.25">
      <c r="A42" s="46">
        <v>34</v>
      </c>
      <c r="B42" s="84" t="s">
        <v>503</v>
      </c>
      <c r="C42" s="74" t="s">
        <v>536</v>
      </c>
      <c r="D42" s="86" t="s">
        <v>640</v>
      </c>
      <c r="E42" s="74" t="s">
        <v>433</v>
      </c>
      <c r="F42" s="74" t="s">
        <v>537</v>
      </c>
      <c r="G42" s="74" t="s">
        <v>142</v>
      </c>
      <c r="H42" s="74" t="s">
        <v>430</v>
      </c>
      <c r="I42" s="48">
        <v>168.4</v>
      </c>
      <c r="J42" s="47" t="s">
        <v>39</v>
      </c>
      <c r="K42" s="48">
        <v>169.72</v>
      </c>
      <c r="L42" s="48">
        <v>200</v>
      </c>
      <c r="M42" s="48">
        <v>107.58</v>
      </c>
      <c r="N42" s="48">
        <v>353.58</v>
      </c>
    </row>
    <row r="43" spans="1:14" ht="29.25" customHeight="1" x14ac:dyDescent="0.25">
      <c r="A43" s="46">
        <v>35</v>
      </c>
      <c r="B43" s="86" t="s">
        <v>574</v>
      </c>
      <c r="C43" s="74" t="s">
        <v>538</v>
      </c>
      <c r="D43" s="84" t="s">
        <v>649</v>
      </c>
      <c r="E43" s="76" t="s">
        <v>433</v>
      </c>
      <c r="F43" s="77"/>
      <c r="G43" s="77"/>
      <c r="H43" s="76" t="s">
        <v>430</v>
      </c>
      <c r="I43" s="51">
        <v>50</v>
      </c>
      <c r="J43" s="52"/>
      <c r="K43" s="53">
        <v>25.83</v>
      </c>
      <c r="L43" s="53">
        <v>100</v>
      </c>
      <c r="M43" s="53">
        <v>106.71</v>
      </c>
      <c r="N43" s="53">
        <v>100</v>
      </c>
    </row>
    <row r="44" spans="1:14" ht="29.25" customHeight="1" x14ac:dyDescent="0.25">
      <c r="A44" s="46">
        <v>36</v>
      </c>
      <c r="B44" s="86" t="s">
        <v>569</v>
      </c>
      <c r="C44" s="74" t="s">
        <v>539</v>
      </c>
      <c r="D44" s="86" t="s">
        <v>600</v>
      </c>
      <c r="E44" s="74" t="s">
        <v>433</v>
      </c>
      <c r="F44" s="74" t="s">
        <v>540</v>
      </c>
      <c r="G44" s="74" t="s">
        <v>138</v>
      </c>
      <c r="H44" s="74" t="s">
        <v>430</v>
      </c>
      <c r="I44" s="48">
        <v>164.1</v>
      </c>
      <c r="J44" s="47" t="s">
        <v>39</v>
      </c>
      <c r="K44" s="48">
        <v>166.12</v>
      </c>
      <c r="L44" s="48">
        <v>300</v>
      </c>
      <c r="M44" s="48">
        <v>89.76</v>
      </c>
      <c r="N44" s="48">
        <v>200</v>
      </c>
    </row>
    <row r="45" spans="1:14" ht="29.25" customHeight="1" x14ac:dyDescent="0.25">
      <c r="A45" s="46">
        <v>37</v>
      </c>
      <c r="B45" s="86" t="s">
        <v>569</v>
      </c>
      <c r="C45" s="74" t="s">
        <v>541</v>
      </c>
      <c r="D45" s="47" t="s">
        <v>601</v>
      </c>
      <c r="E45" s="74" t="s">
        <v>433</v>
      </c>
      <c r="F45" s="74" t="s">
        <v>542</v>
      </c>
      <c r="G45" s="74" t="s">
        <v>139</v>
      </c>
      <c r="H45" s="74" t="s">
        <v>342</v>
      </c>
      <c r="I45" s="48">
        <v>308.39999999999998</v>
      </c>
      <c r="J45" s="47" t="s">
        <v>39</v>
      </c>
      <c r="K45" s="48">
        <v>124.78</v>
      </c>
      <c r="L45" s="48">
        <v>300</v>
      </c>
      <c r="M45" s="48">
        <v>101.78</v>
      </c>
      <c r="N45" s="48">
        <v>200</v>
      </c>
    </row>
    <row r="46" spans="1:14" ht="29.25" customHeight="1" x14ac:dyDescent="0.25">
      <c r="A46" s="46">
        <v>38</v>
      </c>
      <c r="B46" s="83" t="s">
        <v>512</v>
      </c>
      <c r="C46" s="74" t="s">
        <v>543</v>
      </c>
      <c r="D46" s="47" t="s">
        <v>602</v>
      </c>
      <c r="E46" s="74" t="s">
        <v>433</v>
      </c>
      <c r="F46" s="74" t="s">
        <v>543</v>
      </c>
      <c r="G46" s="74" t="s">
        <v>140</v>
      </c>
      <c r="H46" s="74" t="s">
        <v>342</v>
      </c>
      <c r="I46" s="48">
        <v>201.5</v>
      </c>
      <c r="J46" s="47" t="s">
        <v>39</v>
      </c>
      <c r="K46" s="48">
        <v>1.63</v>
      </c>
      <c r="L46" s="48">
        <v>10</v>
      </c>
      <c r="M46" s="48">
        <v>575</v>
      </c>
      <c r="N46" s="48">
        <v>472</v>
      </c>
    </row>
    <row r="47" spans="1:14" x14ac:dyDescent="0.25">
      <c r="A47" s="101" t="s">
        <v>573</v>
      </c>
      <c r="B47" s="101"/>
      <c r="C47" s="101"/>
      <c r="D47" s="101"/>
      <c r="E47" s="75" t="s">
        <v>485</v>
      </c>
      <c r="F47" s="74"/>
      <c r="G47" s="74"/>
      <c r="H47" s="74"/>
      <c r="I47" s="49">
        <v>1601.0699999999997</v>
      </c>
      <c r="J47" s="50"/>
      <c r="K47" s="49">
        <v>1275.8100000000002</v>
      </c>
      <c r="L47" s="49">
        <v>1464.57</v>
      </c>
      <c r="M47" s="49">
        <v>1414.6399999999999</v>
      </c>
      <c r="N47" s="49">
        <v>2073.1099999999997</v>
      </c>
    </row>
  </sheetData>
  <mergeCells count="9">
    <mergeCell ref="R3:AD3"/>
    <mergeCell ref="A28:D28"/>
    <mergeCell ref="A37:D37"/>
    <mergeCell ref="A47:D47"/>
    <mergeCell ref="A1:N1"/>
    <mergeCell ref="A8:D8"/>
    <mergeCell ref="A10:D10"/>
    <mergeCell ref="A14:D14"/>
    <mergeCell ref="A25:D25"/>
  </mergeCells>
  <pageMargins left="0.9055118110236221" right="0.9055118110236221" top="0.78740157480314965" bottom="0.78740157480314965" header="0.31496062992125984" footer="0.31496062992125984"/>
  <pageSetup paperSize="9" scale="94" firstPageNumber="186" orientation="landscape" useFirstPageNumber="1" r:id="rId1"/>
  <headerFooter>
    <oddHeader>&amp;C&amp;"Aryan2,Normal"´ªÉªÉ BÉEÉÒ °ô{É®äJÉÉ&amp;"Helvetica,Regular"&amp;9 2019-20&amp;R&amp;"Helvetica,Regular"&amp;9&amp;P
&amp;"Aryan2,Bold"&amp;11ÉÊ´É´É®hÉ &amp;"Helvetica,Bold"&amp;9 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zoomScale="130" zoomScaleNormal="100" zoomScaleSheetLayoutView="130" workbookViewId="0">
      <selection activeCell="F15" sqref="F15"/>
    </sheetView>
  </sheetViews>
  <sheetFormatPr defaultRowHeight="12" x14ac:dyDescent="0.2"/>
  <cols>
    <col min="1" max="1" width="11.5703125" style="18" customWidth="1"/>
    <col min="2" max="2" width="19.140625" style="18" customWidth="1"/>
    <col min="3" max="3" width="17" style="18" customWidth="1"/>
    <col min="4" max="4" width="17.28515625" style="18" customWidth="1"/>
    <col min="5" max="5" width="20.140625" style="18" customWidth="1"/>
    <col min="6" max="16384" width="9.140625" style="18"/>
  </cols>
  <sheetData>
    <row r="1" spans="1:5" ht="18" customHeight="1" x14ac:dyDescent="0.25">
      <c r="A1" s="106" t="s">
        <v>474</v>
      </c>
      <c r="B1" s="107"/>
      <c r="C1" s="107"/>
      <c r="D1" s="107"/>
      <c r="E1" s="107"/>
    </row>
    <row r="2" spans="1:5" ht="16.5" customHeight="1" x14ac:dyDescent="0.2">
      <c r="A2" s="19"/>
      <c r="B2" s="19"/>
      <c r="C2" s="19"/>
      <c r="D2" s="19"/>
      <c r="E2" s="70" t="s">
        <v>475</v>
      </c>
    </row>
    <row r="3" spans="1:5" ht="18" customHeight="1" x14ac:dyDescent="0.2">
      <c r="A3" s="20"/>
      <c r="B3" s="71" t="s">
        <v>476</v>
      </c>
      <c r="C3" s="71" t="s">
        <v>477</v>
      </c>
      <c r="D3" s="71" t="s">
        <v>478</v>
      </c>
      <c r="E3" s="71" t="s">
        <v>479</v>
      </c>
    </row>
    <row r="4" spans="1:5" x14ac:dyDescent="0.2">
      <c r="A4" s="21"/>
      <c r="B4" s="22" t="s">
        <v>336</v>
      </c>
      <c r="C4" s="22" t="s">
        <v>337</v>
      </c>
      <c r="D4" s="22" t="s">
        <v>337</v>
      </c>
      <c r="E4" s="22" t="s">
        <v>338</v>
      </c>
    </row>
    <row r="5" spans="1:5" ht="18.75" customHeight="1" x14ac:dyDescent="0.2">
      <c r="A5" s="72" t="s">
        <v>480</v>
      </c>
      <c r="B5" s="23">
        <v>2999.6</v>
      </c>
      <c r="C5" s="23">
        <v>4500</v>
      </c>
      <c r="D5" s="23">
        <v>3500</v>
      </c>
      <c r="E5" s="23">
        <v>4500</v>
      </c>
    </row>
    <row r="6" spans="1:5" ht="21.75" customHeight="1" x14ac:dyDescent="0.2">
      <c r="A6" s="73" t="s">
        <v>481</v>
      </c>
      <c r="B6" s="24">
        <v>3599.22</v>
      </c>
      <c r="C6" s="24">
        <v>5984</v>
      </c>
      <c r="D6" s="24">
        <v>10038.719999999999</v>
      </c>
      <c r="E6" s="24">
        <v>7461.23</v>
      </c>
    </row>
  </sheetData>
  <mergeCells count="1">
    <mergeCell ref="A1:E1"/>
  </mergeCells>
  <pageMargins left="0.78740157480314965" right="0.78740157480314965" top="0.9055118110236221" bottom="0.9055118110236221" header="0.31496062992125984" footer="0.31496062992125984"/>
  <pageSetup paperSize="9" firstPageNumber="189" orientation="portrait" useFirstPageNumber="1" r:id="rId1"/>
  <headerFooter>
    <oddHeader>&amp;C&amp;"Aryan2,Normal"´ªÉªÉ BÉEÉÒ °ô{É®äJÉÉ&amp;"Helvetica,Regular"&amp;9 2019-20&amp;R&amp;"Helvetica,Regular"&amp;9&amp;P
&amp;"Aryan2,Bold"&amp;11ÉÊ´É´É®hÉ &amp;"Helvetica,Bold"&amp;9 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view="pageBreakPreview" topLeftCell="B1" zoomScale="115" zoomScaleNormal="100" zoomScaleSheetLayoutView="115" workbookViewId="0">
      <selection activeCell="C52" sqref="C52"/>
    </sheetView>
  </sheetViews>
  <sheetFormatPr defaultRowHeight="12" x14ac:dyDescent="0.25"/>
  <cols>
    <col min="1" max="1" width="29.85546875" style="16" hidden="1" customWidth="1"/>
    <col min="2" max="2" width="10.140625" style="16" bestFit="1" customWidth="1"/>
    <col min="3" max="3" width="32.28515625" style="16" customWidth="1"/>
    <col min="4" max="4" width="9.140625" style="16" hidden="1" customWidth="1"/>
    <col min="5" max="5" width="7.42578125" style="17" bestFit="1" customWidth="1"/>
    <col min="6" max="7" width="0" style="17" hidden="1" customWidth="1"/>
    <col min="8" max="8" width="7.140625" style="17" customWidth="1"/>
    <col min="9" max="9" width="9.85546875" style="16" customWidth="1"/>
    <col min="10" max="10" width="10.140625" style="16" bestFit="1" customWidth="1"/>
    <col min="11" max="11" width="7.5703125" style="16" customWidth="1"/>
    <col min="12" max="12" width="10.140625" style="16" hidden="1" customWidth="1"/>
    <col min="13" max="13" width="8.42578125" style="16" customWidth="1"/>
    <col min="14" max="14" width="8.140625" style="16" customWidth="1"/>
    <col min="15" max="15" width="8.5703125" style="16" customWidth="1"/>
    <col min="16" max="17" width="10.42578125" style="16" bestFit="1" customWidth="1"/>
    <col min="18" max="18" width="9.140625" style="16"/>
    <col min="19" max="22" width="0" style="16" hidden="1" customWidth="1"/>
    <col min="23" max="23" width="12" style="16" hidden="1" customWidth="1"/>
    <col min="24" max="24" width="0" style="16" hidden="1" customWidth="1"/>
    <col min="25" max="16384" width="9.140625" style="16"/>
  </cols>
  <sheetData>
    <row r="1" spans="1:24" ht="22.5" customHeight="1" x14ac:dyDescent="0.25">
      <c r="B1" s="108" t="s">
        <v>603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4" s="29" customFormat="1" ht="67.5" customHeight="1" x14ac:dyDescent="0.25">
      <c r="A2" s="28" t="s">
        <v>89</v>
      </c>
      <c r="B2" s="69" t="s">
        <v>466</v>
      </c>
      <c r="C2" s="69" t="s">
        <v>467</v>
      </c>
      <c r="D2" s="69" t="s">
        <v>468</v>
      </c>
      <c r="E2" s="69" t="s">
        <v>469</v>
      </c>
      <c r="F2" s="69" t="s">
        <v>470</v>
      </c>
      <c r="G2" s="69" t="s">
        <v>471</v>
      </c>
      <c r="H2" s="69" t="s">
        <v>470</v>
      </c>
      <c r="I2" s="69" t="s">
        <v>471</v>
      </c>
      <c r="J2" s="69" t="s">
        <v>472</v>
      </c>
      <c r="K2" s="69" t="s">
        <v>577</v>
      </c>
      <c r="L2" s="69" t="s">
        <v>473</v>
      </c>
      <c r="M2" s="69" t="s">
        <v>578</v>
      </c>
      <c r="N2" s="69" t="s">
        <v>579</v>
      </c>
      <c r="O2" s="69" t="s">
        <v>581</v>
      </c>
      <c r="P2" s="69" t="s">
        <v>580</v>
      </c>
      <c r="Q2" s="69" t="s">
        <v>582</v>
      </c>
    </row>
    <row r="3" spans="1:24" ht="32.1" customHeight="1" x14ac:dyDescent="0.25">
      <c r="A3" s="16" t="s">
        <v>149</v>
      </c>
      <c r="B3" s="55" t="s">
        <v>340</v>
      </c>
      <c r="C3" s="94" t="s">
        <v>605</v>
      </c>
      <c r="D3" s="56" t="s">
        <v>36</v>
      </c>
      <c r="E3" s="57" t="s">
        <v>341</v>
      </c>
      <c r="F3" s="58"/>
      <c r="G3" s="58"/>
      <c r="H3" s="57" t="s">
        <v>342</v>
      </c>
      <c r="I3" s="32">
        <v>300</v>
      </c>
      <c r="J3" s="33">
        <v>43032</v>
      </c>
      <c r="K3" s="32">
        <v>965.64</v>
      </c>
      <c r="L3" s="32">
        <v>150</v>
      </c>
      <c r="M3" s="34">
        <f>L3/I3</f>
        <v>0.5</v>
      </c>
      <c r="N3" s="32">
        <v>965.64</v>
      </c>
      <c r="O3" s="32">
        <v>6.52</v>
      </c>
      <c r="P3" s="32">
        <v>0</v>
      </c>
      <c r="Q3" s="32">
        <v>1089.1300000000001</v>
      </c>
      <c r="S3" s="16" t="s">
        <v>150</v>
      </c>
      <c r="T3" s="16">
        <v>965.64</v>
      </c>
      <c r="U3" s="16">
        <v>150</v>
      </c>
      <c r="V3" s="16" t="s">
        <v>150</v>
      </c>
      <c r="W3" s="25">
        <v>43032</v>
      </c>
      <c r="X3" s="16" t="b">
        <f>EXACT(V3,B3)</f>
        <v>0</v>
      </c>
    </row>
    <row r="4" spans="1:24" ht="32.1" customHeight="1" x14ac:dyDescent="0.25">
      <c r="A4" s="16" t="s">
        <v>105</v>
      </c>
      <c r="B4" s="55" t="s">
        <v>343</v>
      </c>
      <c r="C4" s="59" t="s">
        <v>344</v>
      </c>
      <c r="D4" s="56" t="s">
        <v>36</v>
      </c>
      <c r="E4" s="57" t="s">
        <v>341</v>
      </c>
      <c r="F4" s="58"/>
      <c r="G4" s="58"/>
      <c r="H4" s="57" t="s">
        <v>342</v>
      </c>
      <c r="I4" s="32">
        <v>100</v>
      </c>
      <c r="J4" s="33">
        <v>41662</v>
      </c>
      <c r="K4" s="32">
        <v>147.54</v>
      </c>
      <c r="L4" s="32">
        <v>22.97</v>
      </c>
      <c r="M4" s="34">
        <f t="shared" ref="M4:M72" si="0">L4/I4</f>
        <v>0.22969999999999999</v>
      </c>
      <c r="N4" s="32">
        <v>89.4</v>
      </c>
      <c r="O4" s="32">
        <v>100</v>
      </c>
      <c r="P4" s="32">
        <v>108.37</v>
      </c>
      <c r="Q4" s="32">
        <v>145.22</v>
      </c>
      <c r="S4" s="16" t="s">
        <v>153</v>
      </c>
      <c r="T4" s="16">
        <v>147.54</v>
      </c>
      <c r="U4" s="16">
        <v>22.97</v>
      </c>
      <c r="V4" s="16" t="s">
        <v>153</v>
      </c>
      <c r="W4" s="25">
        <v>41662</v>
      </c>
      <c r="X4" s="16" t="b">
        <f t="shared" ref="X4:X82" si="1">EXACT(V4,B4)</f>
        <v>0</v>
      </c>
    </row>
    <row r="5" spans="1:24" ht="32.1" customHeight="1" x14ac:dyDescent="0.25">
      <c r="A5" s="16" t="s">
        <v>156</v>
      </c>
      <c r="B5" s="55" t="s">
        <v>345</v>
      </c>
      <c r="C5" s="60" t="s">
        <v>346</v>
      </c>
      <c r="D5" s="56" t="s">
        <v>36</v>
      </c>
      <c r="E5" s="57" t="s">
        <v>341</v>
      </c>
      <c r="F5" s="58"/>
      <c r="G5" s="58"/>
      <c r="H5" s="57" t="s">
        <v>342</v>
      </c>
      <c r="I5" s="32">
        <v>125</v>
      </c>
      <c r="J5" s="33">
        <v>42789</v>
      </c>
      <c r="K5" s="32">
        <v>0</v>
      </c>
      <c r="L5" s="32">
        <v>0</v>
      </c>
      <c r="M5" s="34">
        <f t="shared" si="0"/>
        <v>0</v>
      </c>
      <c r="N5" s="32">
        <v>398.27</v>
      </c>
      <c r="O5" s="32">
        <v>0</v>
      </c>
      <c r="P5" s="32">
        <v>20</v>
      </c>
      <c r="Q5" s="32">
        <v>425.61</v>
      </c>
      <c r="S5" s="16" t="s">
        <v>157</v>
      </c>
      <c r="T5" s="16">
        <v>0</v>
      </c>
      <c r="U5" s="16">
        <v>0</v>
      </c>
      <c r="V5" s="16" t="s">
        <v>157</v>
      </c>
      <c r="W5" s="25">
        <v>42789</v>
      </c>
      <c r="X5" s="16" t="b">
        <f t="shared" si="1"/>
        <v>0</v>
      </c>
    </row>
    <row r="6" spans="1:24" ht="39" customHeight="1" x14ac:dyDescent="0.25">
      <c r="A6" s="16" t="s">
        <v>156</v>
      </c>
      <c r="B6" s="55" t="s">
        <v>347</v>
      </c>
      <c r="C6" s="60" t="s">
        <v>606</v>
      </c>
      <c r="D6" s="56" t="s">
        <v>36</v>
      </c>
      <c r="E6" s="57" t="s">
        <v>341</v>
      </c>
      <c r="F6" s="58"/>
      <c r="G6" s="58"/>
      <c r="H6" s="57" t="s">
        <v>342</v>
      </c>
      <c r="I6" s="32">
        <v>245</v>
      </c>
      <c r="J6" s="33">
        <v>42789</v>
      </c>
      <c r="K6" s="32">
        <v>124.89</v>
      </c>
      <c r="L6" s="32">
        <v>19</v>
      </c>
      <c r="M6" s="34">
        <f t="shared" si="0"/>
        <v>7.7551020408163265E-2</v>
      </c>
      <c r="N6" s="32">
        <v>124.89</v>
      </c>
      <c r="O6" s="32">
        <v>200</v>
      </c>
      <c r="P6" s="32">
        <v>100</v>
      </c>
      <c r="Q6" s="32">
        <v>250</v>
      </c>
      <c r="S6" s="16" t="s">
        <v>160</v>
      </c>
      <c r="T6" s="16">
        <v>124.89</v>
      </c>
      <c r="U6" s="16">
        <v>19</v>
      </c>
      <c r="V6" s="16" t="s">
        <v>160</v>
      </c>
      <c r="W6" s="25">
        <v>42789</v>
      </c>
      <c r="X6" s="16" t="b">
        <f t="shared" si="1"/>
        <v>0</v>
      </c>
    </row>
    <row r="7" spans="1:24" ht="32.1" customHeight="1" x14ac:dyDescent="0.25">
      <c r="A7" s="16" t="s">
        <v>127</v>
      </c>
      <c r="B7" s="55" t="s">
        <v>348</v>
      </c>
      <c r="C7" s="86" t="s">
        <v>641</v>
      </c>
      <c r="D7" s="56" t="s">
        <v>36</v>
      </c>
      <c r="E7" s="57" t="s">
        <v>341</v>
      </c>
      <c r="F7" s="58"/>
      <c r="G7" s="58"/>
      <c r="H7" s="57" t="s">
        <v>342</v>
      </c>
      <c r="I7" s="32">
        <v>177</v>
      </c>
      <c r="J7" s="33">
        <v>40772</v>
      </c>
      <c r="K7" s="32">
        <v>743.51</v>
      </c>
      <c r="L7" s="32">
        <v>124.55</v>
      </c>
      <c r="M7" s="34">
        <f t="shared" si="0"/>
        <v>0.70367231638418082</v>
      </c>
      <c r="N7" s="32">
        <v>155.51</v>
      </c>
      <c r="O7" s="32">
        <v>0</v>
      </c>
      <c r="P7" s="32">
        <v>105.88</v>
      </c>
      <c r="Q7" s="32">
        <v>175.57</v>
      </c>
      <c r="S7" s="16" t="s">
        <v>162</v>
      </c>
      <c r="T7" s="16">
        <v>743.51</v>
      </c>
      <c r="U7" s="16">
        <v>124.55</v>
      </c>
      <c r="V7" s="16" t="s">
        <v>162</v>
      </c>
      <c r="W7" s="25">
        <v>40772</v>
      </c>
      <c r="X7" s="16" t="b">
        <f t="shared" si="1"/>
        <v>0</v>
      </c>
    </row>
    <row r="8" spans="1:24" ht="32.1" customHeight="1" x14ac:dyDescent="0.25">
      <c r="A8" s="16" t="s">
        <v>127</v>
      </c>
      <c r="B8" s="55" t="s">
        <v>349</v>
      </c>
      <c r="C8" s="84" t="s">
        <v>607</v>
      </c>
      <c r="D8" s="56" t="s">
        <v>36</v>
      </c>
      <c r="E8" s="57" t="s">
        <v>341</v>
      </c>
      <c r="F8" s="58"/>
      <c r="G8" s="58"/>
      <c r="H8" s="57" t="s">
        <v>342</v>
      </c>
      <c r="I8" s="32">
        <v>180</v>
      </c>
      <c r="J8" s="33">
        <v>40966</v>
      </c>
      <c r="K8" s="32">
        <v>736.84</v>
      </c>
      <c r="L8" s="32">
        <v>122.07</v>
      </c>
      <c r="M8" s="34">
        <f t="shared" si="0"/>
        <v>0.67816666666666658</v>
      </c>
      <c r="N8" s="32">
        <v>164.99</v>
      </c>
      <c r="O8" s="32">
        <v>0</v>
      </c>
      <c r="P8" s="32">
        <v>51.5</v>
      </c>
      <c r="Q8" s="32">
        <v>200</v>
      </c>
      <c r="S8" s="16" t="s">
        <v>165</v>
      </c>
      <c r="T8" s="16">
        <v>736.84</v>
      </c>
      <c r="U8" s="16">
        <v>122.07</v>
      </c>
      <c r="V8" s="16" t="s">
        <v>165</v>
      </c>
      <c r="W8" s="25">
        <v>40966</v>
      </c>
      <c r="X8" s="16" t="b">
        <f t="shared" si="1"/>
        <v>0</v>
      </c>
    </row>
    <row r="9" spans="1:24" ht="38.25" customHeight="1" x14ac:dyDescent="0.25">
      <c r="A9" s="16" t="s">
        <v>127</v>
      </c>
      <c r="B9" s="55" t="s">
        <v>350</v>
      </c>
      <c r="C9" s="59" t="s">
        <v>608</v>
      </c>
      <c r="D9" s="56" t="s">
        <v>36</v>
      </c>
      <c r="E9" s="57" t="s">
        <v>341</v>
      </c>
      <c r="F9" s="58"/>
      <c r="G9" s="58"/>
      <c r="H9" s="57" t="s">
        <v>342</v>
      </c>
      <c r="I9" s="32">
        <v>110</v>
      </c>
      <c r="J9" s="33">
        <v>41911</v>
      </c>
      <c r="K9" s="32">
        <v>237.64</v>
      </c>
      <c r="L9" s="32">
        <v>36.75</v>
      </c>
      <c r="M9" s="34">
        <f t="shared" si="0"/>
        <v>0.33409090909090911</v>
      </c>
      <c r="N9" s="32">
        <v>83.13</v>
      </c>
      <c r="O9" s="32">
        <v>120</v>
      </c>
      <c r="P9" s="32">
        <v>197.53</v>
      </c>
      <c r="Q9" s="32">
        <v>150</v>
      </c>
      <c r="S9" s="16" t="s">
        <v>167</v>
      </c>
      <c r="T9" s="16">
        <v>237.64</v>
      </c>
      <c r="U9" s="16">
        <v>36.75</v>
      </c>
      <c r="V9" s="16" t="s">
        <v>167</v>
      </c>
      <c r="W9" s="25">
        <v>41911</v>
      </c>
      <c r="X9" s="16" t="b">
        <f t="shared" si="1"/>
        <v>0</v>
      </c>
    </row>
    <row r="10" spans="1:24" ht="32.1" customHeight="1" x14ac:dyDescent="0.25">
      <c r="A10" s="16" t="s">
        <v>127</v>
      </c>
      <c r="B10" s="55" t="s">
        <v>351</v>
      </c>
      <c r="C10" s="59" t="s">
        <v>352</v>
      </c>
      <c r="D10" s="56" t="s">
        <v>36</v>
      </c>
      <c r="E10" s="57" t="s">
        <v>341</v>
      </c>
      <c r="F10" s="58"/>
      <c r="G10" s="58"/>
      <c r="H10" s="57" t="s">
        <v>342</v>
      </c>
      <c r="I10" s="32">
        <v>350</v>
      </c>
      <c r="J10" s="33">
        <v>41687</v>
      </c>
      <c r="K10" s="32">
        <v>829.47</v>
      </c>
      <c r="L10" s="32">
        <v>129.51</v>
      </c>
      <c r="M10" s="34">
        <f t="shared" si="0"/>
        <v>0.37002857142857143</v>
      </c>
      <c r="N10" s="32">
        <v>355.4</v>
      </c>
      <c r="O10" s="32">
        <v>200</v>
      </c>
      <c r="P10" s="32">
        <v>355.78</v>
      </c>
      <c r="Q10" s="32">
        <v>200</v>
      </c>
      <c r="S10" s="16" t="s">
        <v>170</v>
      </c>
      <c r="T10" s="16">
        <v>829.47</v>
      </c>
      <c r="U10" s="16">
        <v>129.51</v>
      </c>
      <c r="V10" s="16" t="s">
        <v>170</v>
      </c>
      <c r="W10" s="25">
        <v>41687</v>
      </c>
      <c r="X10" s="16" t="b">
        <f t="shared" si="1"/>
        <v>0</v>
      </c>
    </row>
    <row r="11" spans="1:24" ht="32.1" customHeight="1" x14ac:dyDescent="0.25">
      <c r="A11" s="16" t="s">
        <v>115</v>
      </c>
      <c r="B11" s="55" t="s">
        <v>353</v>
      </c>
      <c r="C11" s="59" t="s">
        <v>354</v>
      </c>
      <c r="D11" s="56" t="s">
        <v>36</v>
      </c>
      <c r="E11" s="57" t="s">
        <v>341</v>
      </c>
      <c r="F11" s="58"/>
      <c r="G11" s="58"/>
      <c r="H11" s="57" t="s">
        <v>342</v>
      </c>
      <c r="I11" s="32">
        <v>300</v>
      </c>
      <c r="J11" s="33">
        <v>41498</v>
      </c>
      <c r="K11" s="32">
        <v>887.44</v>
      </c>
      <c r="L11" s="32">
        <v>138.33000000000001</v>
      </c>
      <c r="M11" s="34">
        <f t="shared" si="0"/>
        <v>0.46110000000000007</v>
      </c>
      <c r="N11" s="32">
        <v>83.32</v>
      </c>
      <c r="O11" s="32">
        <v>100</v>
      </c>
      <c r="P11" s="32">
        <v>40.450000000000003</v>
      </c>
      <c r="Q11" s="32">
        <v>200</v>
      </c>
      <c r="S11" s="16" t="s">
        <v>172</v>
      </c>
      <c r="T11" s="16">
        <v>887.44</v>
      </c>
      <c r="U11" s="16">
        <v>138.33000000000001</v>
      </c>
      <c r="V11" s="16" t="s">
        <v>172</v>
      </c>
      <c r="W11" s="25">
        <v>41498</v>
      </c>
      <c r="X11" s="16" t="b">
        <f t="shared" si="1"/>
        <v>0</v>
      </c>
    </row>
    <row r="12" spans="1:24" ht="32.1" customHeight="1" x14ac:dyDescent="0.25">
      <c r="A12" s="16" t="s">
        <v>115</v>
      </c>
      <c r="B12" s="55" t="s">
        <v>355</v>
      </c>
      <c r="C12" s="59" t="s">
        <v>356</v>
      </c>
      <c r="D12" s="56" t="s">
        <v>36</v>
      </c>
      <c r="E12" s="57" t="s">
        <v>341</v>
      </c>
      <c r="F12" s="58"/>
      <c r="G12" s="58"/>
      <c r="H12" s="57" t="s">
        <v>342</v>
      </c>
      <c r="I12" s="32">
        <v>200</v>
      </c>
      <c r="J12" s="33">
        <v>42524</v>
      </c>
      <c r="K12" s="32">
        <v>182.85</v>
      </c>
      <c r="L12" s="32">
        <v>27.85</v>
      </c>
      <c r="M12" s="34">
        <f t="shared" si="0"/>
        <v>0.13925000000000001</v>
      </c>
      <c r="N12" s="32">
        <v>158.33000000000001</v>
      </c>
      <c r="O12" s="32">
        <v>326.23</v>
      </c>
      <c r="P12" s="32">
        <v>159.30000000000001</v>
      </c>
      <c r="Q12" s="32">
        <v>181.52</v>
      </c>
      <c r="S12" s="16" t="s">
        <v>175</v>
      </c>
      <c r="T12" s="16">
        <v>182.85</v>
      </c>
      <c r="U12" s="16">
        <v>27.85</v>
      </c>
      <c r="V12" s="16" t="s">
        <v>175</v>
      </c>
      <c r="W12" s="25">
        <v>42524</v>
      </c>
      <c r="X12" s="16" t="b">
        <f t="shared" si="1"/>
        <v>0</v>
      </c>
    </row>
    <row r="13" spans="1:24" ht="32.1" customHeight="1" x14ac:dyDescent="0.25">
      <c r="A13" s="16" t="s">
        <v>115</v>
      </c>
      <c r="B13" s="55" t="s">
        <v>357</v>
      </c>
      <c r="C13" s="94" t="s">
        <v>609</v>
      </c>
      <c r="D13" s="56" t="s">
        <v>36</v>
      </c>
      <c r="E13" s="57" t="s">
        <v>341</v>
      </c>
      <c r="F13" s="58"/>
      <c r="G13" s="58"/>
      <c r="H13" s="57" t="s">
        <v>342</v>
      </c>
      <c r="I13" s="32">
        <v>300</v>
      </c>
      <c r="J13" s="33">
        <v>42913</v>
      </c>
      <c r="K13" s="32">
        <v>18.260000000000002</v>
      </c>
      <c r="L13" s="32">
        <v>2.85</v>
      </c>
      <c r="M13" s="34">
        <f t="shared" si="0"/>
        <v>9.4999999999999998E-3</v>
      </c>
      <c r="N13" s="32">
        <v>22.64</v>
      </c>
      <c r="O13" s="32">
        <v>0</v>
      </c>
      <c r="P13" s="32">
        <v>107.78</v>
      </c>
      <c r="Q13" s="32">
        <v>181.52</v>
      </c>
      <c r="S13" s="16" t="s">
        <v>178</v>
      </c>
      <c r="T13" s="16">
        <v>18.260000000000002</v>
      </c>
      <c r="U13" s="16">
        <v>2.85</v>
      </c>
      <c r="V13" s="16" t="s">
        <v>178</v>
      </c>
      <c r="W13" s="25">
        <v>42913</v>
      </c>
      <c r="X13" s="16" t="b">
        <f t="shared" si="1"/>
        <v>0</v>
      </c>
    </row>
    <row r="14" spans="1:24" ht="32.1" customHeight="1" x14ac:dyDescent="0.25">
      <c r="A14" s="16" t="s">
        <v>115</v>
      </c>
      <c r="B14" s="55" t="s">
        <v>358</v>
      </c>
      <c r="C14" s="59" t="s">
        <v>359</v>
      </c>
      <c r="D14" s="56" t="s">
        <v>36</v>
      </c>
      <c r="E14" s="57" t="s">
        <v>341</v>
      </c>
      <c r="F14" s="58"/>
      <c r="G14" s="58"/>
      <c r="H14" s="57" t="s">
        <v>342</v>
      </c>
      <c r="I14" s="32">
        <v>500</v>
      </c>
      <c r="J14" s="33">
        <v>42689</v>
      </c>
      <c r="K14" s="32">
        <v>161.77000000000001</v>
      </c>
      <c r="L14" s="32">
        <v>25.06</v>
      </c>
      <c r="M14" s="34">
        <f t="shared" si="0"/>
        <v>5.0119999999999998E-2</v>
      </c>
      <c r="N14" s="32">
        <v>164.48</v>
      </c>
      <c r="O14" s="32">
        <v>400</v>
      </c>
      <c r="P14" s="32">
        <v>310.77999999999997</v>
      </c>
      <c r="Q14" s="32">
        <v>400</v>
      </c>
      <c r="S14" s="16" t="s">
        <v>181</v>
      </c>
      <c r="T14" s="16">
        <v>161.77000000000001</v>
      </c>
      <c r="U14" s="16">
        <v>25.06</v>
      </c>
      <c r="V14" s="16" t="s">
        <v>181</v>
      </c>
      <c r="W14" s="25">
        <v>42689</v>
      </c>
      <c r="X14" s="16" t="b">
        <f t="shared" si="1"/>
        <v>0</v>
      </c>
    </row>
    <row r="15" spans="1:24" ht="32.1" customHeight="1" x14ac:dyDescent="0.25">
      <c r="A15" s="16" t="s">
        <v>115</v>
      </c>
      <c r="B15" s="55" t="s">
        <v>360</v>
      </c>
      <c r="C15" s="60" t="s">
        <v>361</v>
      </c>
      <c r="D15" s="56" t="s">
        <v>36</v>
      </c>
      <c r="E15" s="57" t="s">
        <v>341</v>
      </c>
      <c r="F15" s="58"/>
      <c r="G15" s="58"/>
      <c r="H15" s="57" t="s">
        <v>342</v>
      </c>
      <c r="I15" s="32">
        <v>350</v>
      </c>
      <c r="J15" s="33">
        <v>42816</v>
      </c>
      <c r="K15" s="32">
        <v>129.51</v>
      </c>
      <c r="L15" s="32">
        <v>20.190000000000001</v>
      </c>
      <c r="M15" s="34">
        <f t="shared" si="0"/>
        <v>5.7685714285714292E-2</v>
      </c>
      <c r="N15" s="32">
        <v>167.85</v>
      </c>
      <c r="O15" s="32">
        <v>400</v>
      </c>
      <c r="P15" s="32">
        <v>712.67</v>
      </c>
      <c r="Q15" s="32">
        <v>726.09</v>
      </c>
      <c r="S15" s="16" t="s">
        <v>183</v>
      </c>
      <c r="T15" s="16">
        <v>129.51</v>
      </c>
      <c r="U15" s="16">
        <v>20.190000000000001</v>
      </c>
      <c r="V15" s="16" t="s">
        <v>183</v>
      </c>
      <c r="W15" s="25">
        <v>42816</v>
      </c>
      <c r="X15" s="16" t="b">
        <f t="shared" si="1"/>
        <v>0</v>
      </c>
    </row>
    <row r="16" spans="1:24" ht="32.1" customHeight="1" x14ac:dyDescent="0.25">
      <c r="A16" s="16" t="s">
        <v>115</v>
      </c>
      <c r="B16" s="55" t="s">
        <v>362</v>
      </c>
      <c r="C16" s="86" t="s">
        <v>642</v>
      </c>
      <c r="D16" s="56" t="s">
        <v>36</v>
      </c>
      <c r="E16" s="57" t="s">
        <v>341</v>
      </c>
      <c r="F16" s="58"/>
      <c r="G16" s="58"/>
      <c r="H16" s="57" t="s">
        <v>342</v>
      </c>
      <c r="I16" s="32">
        <v>220</v>
      </c>
      <c r="J16" s="33">
        <v>42919</v>
      </c>
      <c r="K16" s="32">
        <v>0</v>
      </c>
      <c r="L16" s="32">
        <v>0</v>
      </c>
      <c r="M16" s="34">
        <f t="shared" si="0"/>
        <v>0</v>
      </c>
      <c r="N16" s="32">
        <v>0</v>
      </c>
      <c r="O16" s="32">
        <v>97.87</v>
      </c>
      <c r="P16" s="32">
        <v>1080.9000000000001</v>
      </c>
      <c r="Q16" s="32">
        <v>217.83</v>
      </c>
      <c r="S16" s="16" t="s">
        <v>185</v>
      </c>
      <c r="T16" s="16">
        <v>0</v>
      </c>
      <c r="U16" s="16">
        <v>0</v>
      </c>
      <c r="V16" s="16" t="s">
        <v>185</v>
      </c>
      <c r="W16" s="25">
        <v>42919</v>
      </c>
      <c r="X16" s="16" t="b">
        <f t="shared" si="1"/>
        <v>0</v>
      </c>
    </row>
    <row r="17" spans="1:27" ht="38.25" customHeight="1" x14ac:dyDescent="0.25">
      <c r="A17" s="16" t="s">
        <v>123</v>
      </c>
      <c r="B17" s="55" t="s">
        <v>363</v>
      </c>
      <c r="C17" s="84" t="s">
        <v>650</v>
      </c>
      <c r="D17" s="56" t="s">
        <v>36</v>
      </c>
      <c r="E17" s="57" t="s">
        <v>341</v>
      </c>
      <c r="F17" s="58"/>
      <c r="G17" s="58"/>
      <c r="H17" s="57" t="s">
        <v>342</v>
      </c>
      <c r="I17" s="32">
        <v>65.5</v>
      </c>
      <c r="J17" s="33">
        <v>43034</v>
      </c>
      <c r="K17" s="32">
        <v>0</v>
      </c>
      <c r="L17" s="32">
        <v>0</v>
      </c>
      <c r="M17" s="34">
        <f t="shared" si="0"/>
        <v>0</v>
      </c>
      <c r="N17" s="32">
        <v>0</v>
      </c>
      <c r="O17" s="32">
        <v>6.52</v>
      </c>
      <c r="P17" s="32">
        <v>117.2</v>
      </c>
      <c r="Q17" s="32">
        <v>200</v>
      </c>
      <c r="S17" s="16" t="s">
        <v>194</v>
      </c>
      <c r="T17" s="16">
        <v>81.27</v>
      </c>
      <c r="U17" s="16">
        <v>12.64</v>
      </c>
      <c r="V17" s="16" t="s">
        <v>188</v>
      </c>
      <c r="W17" s="25">
        <v>43034</v>
      </c>
      <c r="X17" s="16" t="b">
        <f t="shared" si="1"/>
        <v>0</v>
      </c>
    </row>
    <row r="18" spans="1:27" ht="32.1" customHeight="1" x14ac:dyDescent="0.25">
      <c r="A18" s="16" t="s">
        <v>191</v>
      </c>
      <c r="B18" s="55" t="s">
        <v>364</v>
      </c>
      <c r="C18" s="86" t="s">
        <v>612</v>
      </c>
      <c r="D18" s="56" t="s">
        <v>36</v>
      </c>
      <c r="E18" s="57" t="s">
        <v>341</v>
      </c>
      <c r="F18" s="58"/>
      <c r="G18" s="58"/>
      <c r="H18" s="57" t="s">
        <v>342</v>
      </c>
      <c r="I18" s="32">
        <v>150</v>
      </c>
      <c r="J18" s="33">
        <v>43376</v>
      </c>
      <c r="K18" s="32">
        <v>0</v>
      </c>
      <c r="L18" s="32">
        <v>0</v>
      </c>
      <c r="M18" s="34">
        <f t="shared" si="0"/>
        <v>0</v>
      </c>
      <c r="N18" s="32">
        <v>0</v>
      </c>
      <c r="O18" s="32">
        <v>0</v>
      </c>
      <c r="P18" s="32">
        <v>10</v>
      </c>
      <c r="Q18" s="32">
        <v>250</v>
      </c>
      <c r="S18" s="16" t="s">
        <v>196</v>
      </c>
      <c r="T18" s="16">
        <v>375.05</v>
      </c>
      <c r="U18" s="16">
        <v>57.91</v>
      </c>
      <c r="V18" s="16" t="s">
        <v>192</v>
      </c>
      <c r="W18" s="25">
        <v>43376</v>
      </c>
      <c r="X18" s="16" t="b">
        <f t="shared" si="1"/>
        <v>0</v>
      </c>
    </row>
    <row r="19" spans="1:27" ht="32.1" customHeight="1" x14ac:dyDescent="0.25">
      <c r="A19" s="16" t="s">
        <v>99</v>
      </c>
      <c r="B19" s="55" t="s">
        <v>365</v>
      </c>
      <c r="C19" s="86" t="s">
        <v>643</v>
      </c>
      <c r="D19" s="56" t="s">
        <v>36</v>
      </c>
      <c r="E19" s="57" t="s">
        <v>341</v>
      </c>
      <c r="F19" s="58"/>
      <c r="G19" s="58"/>
      <c r="H19" s="57" t="s">
        <v>342</v>
      </c>
      <c r="I19" s="32">
        <v>57</v>
      </c>
      <c r="J19" s="33">
        <v>41358</v>
      </c>
      <c r="K19" s="32">
        <v>81.27</v>
      </c>
      <c r="L19" s="32">
        <v>12.64</v>
      </c>
      <c r="M19" s="34">
        <f t="shared" si="0"/>
        <v>0.22175438596491229</v>
      </c>
      <c r="N19" s="32">
        <v>16.25</v>
      </c>
      <c r="O19" s="32">
        <v>97.87</v>
      </c>
      <c r="P19" s="32">
        <v>37.700000000000003</v>
      </c>
      <c r="Q19" s="32">
        <v>150</v>
      </c>
      <c r="S19" s="16" t="s">
        <v>198</v>
      </c>
      <c r="T19" s="16">
        <v>155.19</v>
      </c>
      <c r="U19" s="16">
        <v>23.85</v>
      </c>
      <c r="V19" s="16" t="s">
        <v>194</v>
      </c>
      <c r="W19" s="25">
        <v>41358</v>
      </c>
      <c r="X19" s="16" t="b">
        <f t="shared" si="1"/>
        <v>0</v>
      </c>
    </row>
    <row r="20" spans="1:27" ht="32.1" customHeight="1" x14ac:dyDescent="0.25">
      <c r="A20" s="16" t="s">
        <v>99</v>
      </c>
      <c r="B20" s="55" t="s">
        <v>366</v>
      </c>
      <c r="C20" s="59" t="s">
        <v>367</v>
      </c>
      <c r="D20" s="56" t="s">
        <v>36</v>
      </c>
      <c r="E20" s="57" t="s">
        <v>341</v>
      </c>
      <c r="F20" s="58"/>
      <c r="G20" s="58"/>
      <c r="H20" s="57" t="s">
        <v>342</v>
      </c>
      <c r="I20" s="32">
        <v>176</v>
      </c>
      <c r="J20" s="33">
        <v>41788</v>
      </c>
      <c r="K20" s="32">
        <v>375.05</v>
      </c>
      <c r="L20" s="32">
        <v>57.91</v>
      </c>
      <c r="M20" s="34">
        <f t="shared" si="0"/>
        <v>0.32903409090909091</v>
      </c>
      <c r="N20" s="32">
        <v>127.27</v>
      </c>
      <c r="O20" s="32">
        <v>100</v>
      </c>
      <c r="P20" s="32">
        <v>110.06</v>
      </c>
      <c r="Q20" s="32">
        <v>200</v>
      </c>
      <c r="S20" s="16" t="s">
        <v>200</v>
      </c>
      <c r="T20" s="16">
        <v>829.92</v>
      </c>
      <c r="U20" s="16">
        <v>125</v>
      </c>
      <c r="V20" s="16" t="s">
        <v>196</v>
      </c>
      <c r="W20" s="25">
        <v>41788</v>
      </c>
      <c r="X20" s="16" t="b">
        <f t="shared" si="1"/>
        <v>0</v>
      </c>
    </row>
    <row r="21" spans="1:27" ht="38.25" customHeight="1" x14ac:dyDescent="0.25">
      <c r="A21" s="16" t="s">
        <v>99</v>
      </c>
      <c r="B21" s="55" t="s">
        <v>368</v>
      </c>
      <c r="C21" s="59" t="s">
        <v>610</v>
      </c>
      <c r="D21" s="56" t="s">
        <v>36</v>
      </c>
      <c r="E21" s="57" t="s">
        <v>341</v>
      </c>
      <c r="F21" s="58"/>
      <c r="G21" s="58"/>
      <c r="H21" s="57" t="s">
        <v>342</v>
      </c>
      <c r="I21" s="32">
        <v>75</v>
      </c>
      <c r="J21" s="33">
        <v>42003</v>
      </c>
      <c r="K21" s="32">
        <v>155.19</v>
      </c>
      <c r="L21" s="32">
        <v>23.85</v>
      </c>
      <c r="M21" s="34">
        <f t="shared" si="0"/>
        <v>0.318</v>
      </c>
      <c r="N21" s="32">
        <v>96.78</v>
      </c>
      <c r="O21" s="32">
        <v>100</v>
      </c>
      <c r="P21" s="32">
        <v>136.11000000000001</v>
      </c>
      <c r="Q21" s="32">
        <v>217.83</v>
      </c>
      <c r="S21" s="16" t="s">
        <v>202</v>
      </c>
      <c r="T21" s="16">
        <v>189.99</v>
      </c>
      <c r="U21" s="16">
        <v>28.97</v>
      </c>
      <c r="V21" s="16" t="s">
        <v>198</v>
      </c>
      <c r="W21" s="25">
        <v>42003</v>
      </c>
      <c r="X21" s="16" t="b">
        <f t="shared" si="1"/>
        <v>0</v>
      </c>
    </row>
    <row r="22" spans="1:27" ht="32.1" customHeight="1" x14ac:dyDescent="0.25">
      <c r="A22" s="16" t="s">
        <v>99</v>
      </c>
      <c r="B22" s="55" t="s">
        <v>369</v>
      </c>
      <c r="C22" s="59" t="s">
        <v>370</v>
      </c>
      <c r="D22" s="56" t="s">
        <v>36</v>
      </c>
      <c r="E22" s="57" t="s">
        <v>341</v>
      </c>
      <c r="F22" s="58"/>
      <c r="G22" s="58"/>
      <c r="H22" s="57" t="s">
        <v>342</v>
      </c>
      <c r="I22" s="32">
        <v>250</v>
      </c>
      <c r="J22" s="33">
        <v>42258</v>
      </c>
      <c r="K22" s="32">
        <v>829.92</v>
      </c>
      <c r="L22" s="32">
        <v>125</v>
      </c>
      <c r="M22" s="34">
        <f t="shared" si="0"/>
        <v>0.5</v>
      </c>
      <c r="N22" s="32">
        <v>0</v>
      </c>
      <c r="O22" s="32">
        <v>200</v>
      </c>
      <c r="P22" s="32">
        <v>21.78</v>
      </c>
      <c r="Q22" s="32">
        <v>108.91</v>
      </c>
      <c r="S22" s="16" t="s">
        <v>204</v>
      </c>
      <c r="T22" s="16">
        <v>158.44</v>
      </c>
      <c r="U22" s="16">
        <v>24.35</v>
      </c>
      <c r="V22" s="16" t="s">
        <v>200</v>
      </c>
      <c r="W22" s="25">
        <v>42258</v>
      </c>
      <c r="X22" s="16" t="b">
        <f t="shared" si="1"/>
        <v>0</v>
      </c>
    </row>
    <row r="23" spans="1:27" ht="32.1" customHeight="1" x14ac:dyDescent="0.25">
      <c r="A23" s="16" t="s">
        <v>99</v>
      </c>
      <c r="B23" s="55" t="s">
        <v>371</v>
      </c>
      <c r="C23" s="59" t="s">
        <v>370</v>
      </c>
      <c r="D23" s="56" t="s">
        <v>36</v>
      </c>
      <c r="E23" s="57" t="s">
        <v>341</v>
      </c>
      <c r="F23" s="58"/>
      <c r="G23" s="58"/>
      <c r="H23" s="57" t="s">
        <v>342</v>
      </c>
      <c r="I23" s="32">
        <v>250</v>
      </c>
      <c r="J23" s="33">
        <v>42258</v>
      </c>
      <c r="K23" s="32">
        <v>189.99</v>
      </c>
      <c r="L23" s="32">
        <v>28.97</v>
      </c>
      <c r="M23" s="34">
        <f t="shared" si="0"/>
        <v>0.11588</v>
      </c>
      <c r="N23" s="32">
        <v>143.53</v>
      </c>
      <c r="O23" s="32">
        <v>100</v>
      </c>
      <c r="P23" s="32">
        <v>143.66</v>
      </c>
      <c r="Q23" s="32">
        <v>181.52</v>
      </c>
      <c r="S23" s="16" t="s">
        <v>206</v>
      </c>
      <c r="T23" s="16">
        <v>28.33</v>
      </c>
      <c r="U23" s="16">
        <v>4.34</v>
      </c>
      <c r="V23" s="16" t="s">
        <v>202</v>
      </c>
      <c r="W23" s="25">
        <v>42258</v>
      </c>
      <c r="X23" s="16" t="b">
        <f t="shared" si="1"/>
        <v>0</v>
      </c>
    </row>
    <row r="24" spans="1:27" ht="32.1" customHeight="1" x14ac:dyDescent="0.25">
      <c r="A24" s="16" t="s">
        <v>99</v>
      </c>
      <c r="B24" s="55" t="s">
        <v>372</v>
      </c>
      <c r="C24" s="59" t="s">
        <v>611</v>
      </c>
      <c r="D24" s="56" t="s">
        <v>36</v>
      </c>
      <c r="E24" s="57" t="s">
        <v>341</v>
      </c>
      <c r="F24" s="58"/>
      <c r="G24" s="58"/>
      <c r="H24" s="57" t="s">
        <v>342</v>
      </c>
      <c r="I24" s="32">
        <v>200</v>
      </c>
      <c r="J24" s="33">
        <v>42695</v>
      </c>
      <c r="K24" s="32">
        <v>158.44</v>
      </c>
      <c r="L24" s="32">
        <v>24.35</v>
      </c>
      <c r="M24" s="34">
        <f t="shared" si="0"/>
        <v>0.12175000000000001</v>
      </c>
      <c r="N24" s="32">
        <v>80.02</v>
      </c>
      <c r="O24" s="32">
        <v>130.49</v>
      </c>
      <c r="P24" s="32">
        <v>174.46</v>
      </c>
      <c r="Q24" s="32">
        <v>181.52</v>
      </c>
      <c r="S24" s="16" t="s">
        <v>213</v>
      </c>
      <c r="T24" s="16">
        <v>154.01</v>
      </c>
      <c r="U24" s="16">
        <v>23.5</v>
      </c>
      <c r="V24" s="16" t="s">
        <v>204</v>
      </c>
      <c r="W24" s="25">
        <v>42695</v>
      </c>
      <c r="X24" s="16" t="b">
        <f t="shared" si="1"/>
        <v>0</v>
      </c>
    </row>
    <row r="25" spans="1:27" ht="32.1" customHeight="1" x14ac:dyDescent="0.25">
      <c r="A25" s="16" t="s">
        <v>99</v>
      </c>
      <c r="B25" s="55" t="s">
        <v>373</v>
      </c>
      <c r="C25" s="60" t="s">
        <v>374</v>
      </c>
      <c r="D25" s="56" t="s">
        <v>36</v>
      </c>
      <c r="E25" s="57" t="s">
        <v>341</v>
      </c>
      <c r="F25" s="58"/>
      <c r="G25" s="58"/>
      <c r="H25" s="57" t="s">
        <v>342</v>
      </c>
      <c r="I25" s="32">
        <v>275</v>
      </c>
      <c r="J25" s="33">
        <v>42905</v>
      </c>
      <c r="K25" s="32">
        <v>28.33</v>
      </c>
      <c r="L25" s="32">
        <v>4.34</v>
      </c>
      <c r="M25" s="34">
        <f t="shared" si="0"/>
        <v>1.5781818181818182E-2</v>
      </c>
      <c r="N25" s="32">
        <v>45.15</v>
      </c>
      <c r="O25" s="32">
        <v>100</v>
      </c>
      <c r="P25" s="32">
        <v>216.07</v>
      </c>
      <c r="Q25" s="32">
        <v>290.43</v>
      </c>
      <c r="V25" s="16" t="s">
        <v>206</v>
      </c>
      <c r="W25" s="25">
        <v>42905</v>
      </c>
      <c r="X25" s="16" t="b">
        <f t="shared" si="1"/>
        <v>0</v>
      </c>
    </row>
    <row r="26" spans="1:27" ht="32.1" customHeight="1" x14ac:dyDescent="0.25">
      <c r="A26" s="16" t="s">
        <v>99</v>
      </c>
      <c r="B26" s="55" t="s">
        <v>375</v>
      </c>
      <c r="C26" s="86" t="s">
        <v>614</v>
      </c>
      <c r="D26" s="56" t="s">
        <v>36</v>
      </c>
      <c r="E26" s="57" t="s">
        <v>341</v>
      </c>
      <c r="F26" s="58"/>
      <c r="G26" s="58"/>
      <c r="H26" s="57" t="s">
        <v>342</v>
      </c>
      <c r="I26" s="32">
        <v>84</v>
      </c>
      <c r="J26" s="33">
        <v>43154</v>
      </c>
      <c r="K26" s="32">
        <v>0</v>
      </c>
      <c r="L26" s="32">
        <v>0</v>
      </c>
      <c r="M26" s="34">
        <f t="shared" si="0"/>
        <v>0</v>
      </c>
      <c r="N26" s="32">
        <v>0</v>
      </c>
      <c r="O26" s="32">
        <v>0</v>
      </c>
      <c r="P26" s="32">
        <v>73.739999999999995</v>
      </c>
      <c r="Q26" s="32">
        <v>108.91</v>
      </c>
      <c r="V26" s="16" t="s">
        <v>208</v>
      </c>
      <c r="W26" s="25">
        <v>43154</v>
      </c>
      <c r="X26" s="16" t="b">
        <f t="shared" si="1"/>
        <v>0</v>
      </c>
    </row>
    <row r="27" spans="1:27" ht="32.1" customHeight="1" x14ac:dyDescent="0.25">
      <c r="A27" s="16" t="s">
        <v>99</v>
      </c>
      <c r="B27" s="55" t="s">
        <v>376</v>
      </c>
      <c r="C27" s="86" t="s">
        <v>613</v>
      </c>
      <c r="D27" s="56" t="s">
        <v>36</v>
      </c>
      <c r="E27" s="57" t="s">
        <v>341</v>
      </c>
      <c r="F27" s="58"/>
      <c r="G27" s="58"/>
      <c r="H27" s="57" t="s">
        <v>342</v>
      </c>
      <c r="I27" s="32">
        <v>100</v>
      </c>
      <c r="J27" s="33">
        <v>43376</v>
      </c>
      <c r="K27" s="32">
        <v>0</v>
      </c>
      <c r="L27" s="32">
        <v>0</v>
      </c>
      <c r="M27" s="34">
        <f t="shared" si="0"/>
        <v>0</v>
      </c>
      <c r="N27" s="32">
        <v>0</v>
      </c>
      <c r="O27" s="32">
        <v>0</v>
      </c>
      <c r="P27" s="32">
        <v>10</v>
      </c>
      <c r="Q27" s="32">
        <v>250</v>
      </c>
      <c r="V27" s="16" t="s">
        <v>210</v>
      </c>
      <c r="W27" s="25">
        <v>43376</v>
      </c>
      <c r="X27" s="16" t="b">
        <f t="shared" si="1"/>
        <v>0</v>
      </c>
    </row>
    <row r="28" spans="1:27" ht="32.1" customHeight="1" x14ac:dyDescent="0.25">
      <c r="A28" s="16" t="s">
        <v>212</v>
      </c>
      <c r="B28" s="55" t="s">
        <v>377</v>
      </c>
      <c r="C28" s="59" t="s">
        <v>378</v>
      </c>
      <c r="D28" s="56" t="s">
        <v>36</v>
      </c>
      <c r="E28" s="57" t="s">
        <v>341</v>
      </c>
      <c r="F28" s="58"/>
      <c r="G28" s="58"/>
      <c r="H28" s="57" t="s">
        <v>342</v>
      </c>
      <c r="I28" s="32">
        <v>100</v>
      </c>
      <c r="J28" s="33">
        <v>42565</v>
      </c>
      <c r="K28" s="32">
        <v>154.01</v>
      </c>
      <c r="L28" s="32">
        <v>23.5</v>
      </c>
      <c r="M28" s="34">
        <f t="shared" si="0"/>
        <v>0.23499999999999999</v>
      </c>
      <c r="N28" s="32">
        <v>113.11</v>
      </c>
      <c r="O28" s="32">
        <v>163.12</v>
      </c>
      <c r="P28" s="32">
        <v>113.69</v>
      </c>
      <c r="Q28" s="32">
        <v>181.52</v>
      </c>
      <c r="V28" s="16" t="s">
        <v>213</v>
      </c>
      <c r="W28" s="25">
        <v>42565</v>
      </c>
      <c r="X28" s="16" t="b">
        <f t="shared" si="1"/>
        <v>0</v>
      </c>
    </row>
    <row r="29" spans="1:27" ht="32.1" customHeight="1" x14ac:dyDescent="0.25">
      <c r="A29" s="16" t="s">
        <v>212</v>
      </c>
      <c r="B29" s="55" t="s">
        <v>379</v>
      </c>
      <c r="C29" s="94" t="s">
        <v>615</v>
      </c>
      <c r="D29" s="56" t="s">
        <v>36</v>
      </c>
      <c r="E29" s="57" t="s">
        <v>341</v>
      </c>
      <c r="F29" s="58"/>
      <c r="G29" s="58"/>
      <c r="H29" s="57" t="s">
        <v>342</v>
      </c>
      <c r="I29" s="32">
        <v>240</v>
      </c>
      <c r="J29" s="33">
        <v>43376</v>
      </c>
      <c r="K29" s="32">
        <v>0</v>
      </c>
      <c r="L29" s="32">
        <v>0</v>
      </c>
      <c r="M29" s="34">
        <f t="shared" si="0"/>
        <v>0</v>
      </c>
      <c r="N29" s="32">
        <v>0</v>
      </c>
      <c r="O29" s="32">
        <v>0</v>
      </c>
      <c r="P29" s="32">
        <v>10</v>
      </c>
      <c r="Q29" s="32">
        <v>250</v>
      </c>
      <c r="V29" s="16" t="s">
        <v>216</v>
      </c>
      <c r="W29" s="25">
        <v>43376</v>
      </c>
      <c r="X29" s="16" t="b">
        <f t="shared" si="1"/>
        <v>0</v>
      </c>
    </row>
    <row r="30" spans="1:27" ht="32.1" customHeight="1" x14ac:dyDescent="0.25">
      <c r="B30" s="55" t="s">
        <v>380</v>
      </c>
      <c r="C30" s="60" t="s">
        <v>381</v>
      </c>
      <c r="D30" s="56"/>
      <c r="E30" s="57" t="s">
        <v>341</v>
      </c>
      <c r="F30" s="58"/>
      <c r="G30" s="58"/>
      <c r="H30" s="57" t="s">
        <v>342</v>
      </c>
      <c r="I30" s="32">
        <v>280</v>
      </c>
      <c r="J30" s="33">
        <v>41696</v>
      </c>
      <c r="K30" s="32">
        <v>1313.07</v>
      </c>
      <c r="L30" s="32">
        <v>197.61</v>
      </c>
      <c r="M30" s="34">
        <f t="shared" si="0"/>
        <v>0.7057500000000001</v>
      </c>
      <c r="N30" s="32">
        <v>463.7</v>
      </c>
      <c r="O30" s="32">
        <v>200</v>
      </c>
      <c r="P30" s="32">
        <v>318.36</v>
      </c>
      <c r="Q30" s="32">
        <v>100</v>
      </c>
    </row>
    <row r="31" spans="1:27" s="26" customFormat="1" ht="32.1" customHeight="1" x14ac:dyDescent="0.25">
      <c r="B31" s="55" t="s">
        <v>382</v>
      </c>
      <c r="C31" s="59" t="s">
        <v>383</v>
      </c>
      <c r="D31" s="56"/>
      <c r="E31" s="57" t="s">
        <v>341</v>
      </c>
      <c r="F31" s="58"/>
      <c r="G31" s="58"/>
      <c r="H31" s="57" t="s">
        <v>342</v>
      </c>
      <c r="I31" s="32">
        <v>100</v>
      </c>
      <c r="J31" s="33">
        <v>41701</v>
      </c>
      <c r="K31" s="31">
        <v>363.65</v>
      </c>
      <c r="L31" s="32">
        <v>55.19</v>
      </c>
      <c r="M31" s="34">
        <f t="shared" si="0"/>
        <v>0.55189999999999995</v>
      </c>
      <c r="N31" s="32">
        <v>108.42</v>
      </c>
      <c r="O31" s="32">
        <v>100</v>
      </c>
      <c r="P31" s="32">
        <v>66.42</v>
      </c>
      <c r="Q31" s="32">
        <v>100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s="26" customFormat="1" ht="18.75" customHeight="1" x14ac:dyDescent="0.25">
      <c r="B32" s="109" t="s">
        <v>384</v>
      </c>
      <c r="C32" s="110"/>
      <c r="D32" s="61"/>
      <c r="E32" s="62" t="s">
        <v>341</v>
      </c>
      <c r="F32" s="63"/>
      <c r="G32" s="63"/>
      <c r="H32" s="62"/>
      <c r="I32" s="36">
        <f>SUM(I3:I31)</f>
        <v>5859.5</v>
      </c>
      <c r="J32" s="37"/>
      <c r="K32" s="36">
        <f t="shared" ref="K32:L32" si="2">SUM(K3:K31)</f>
        <v>8814.2800000000007</v>
      </c>
      <c r="L32" s="36">
        <f t="shared" si="2"/>
        <v>1372.4899999999998</v>
      </c>
      <c r="M32" s="38">
        <f t="shared" si="0"/>
        <v>0.23423329635634435</v>
      </c>
      <c r="N32" s="36">
        <f t="shared" ref="N32" si="3">SUM(N3:N31)</f>
        <v>4128.08</v>
      </c>
      <c r="O32" s="36">
        <f t="shared" ref="O32" si="4">SUM(O3:O31)</f>
        <v>3248.62</v>
      </c>
      <c r="P32" s="36">
        <f t="shared" ref="P32" si="5">SUM(P3:P31)</f>
        <v>4910.1899999999987</v>
      </c>
      <c r="Q32" s="36">
        <f t="shared" ref="Q32" si="6">SUM(Q3:Q31)</f>
        <v>7313.130000000001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s="26" customFormat="1" ht="32.1" customHeight="1" x14ac:dyDescent="0.25">
      <c r="A33" s="26" t="s">
        <v>127</v>
      </c>
      <c r="B33" s="55" t="s">
        <v>385</v>
      </c>
      <c r="C33" s="86" t="s">
        <v>651</v>
      </c>
      <c r="D33" s="56" t="s">
        <v>36</v>
      </c>
      <c r="E33" s="62" t="s">
        <v>386</v>
      </c>
      <c r="F33" s="58"/>
      <c r="G33" s="58"/>
      <c r="H33" s="57" t="s">
        <v>342</v>
      </c>
      <c r="I33" s="32">
        <v>160</v>
      </c>
      <c r="J33" s="33">
        <v>42908</v>
      </c>
      <c r="K33" s="32">
        <v>2.58</v>
      </c>
      <c r="L33" s="32">
        <v>0.4</v>
      </c>
      <c r="M33" s="34">
        <f t="shared" si="0"/>
        <v>2.5000000000000001E-3</v>
      </c>
      <c r="N33" s="32">
        <v>2.58</v>
      </c>
      <c r="O33" s="32">
        <v>25</v>
      </c>
      <c r="P33" s="32">
        <v>145.78</v>
      </c>
      <c r="Q33" s="32">
        <v>181.52</v>
      </c>
      <c r="R33" s="16"/>
      <c r="S33" s="16"/>
      <c r="T33" s="16"/>
      <c r="U33" s="16"/>
      <c r="V33" s="16" t="s">
        <v>219</v>
      </c>
      <c r="W33" s="16">
        <v>42908</v>
      </c>
      <c r="X33" s="16" t="b">
        <f t="shared" si="1"/>
        <v>0</v>
      </c>
      <c r="Y33" s="16"/>
      <c r="Z33" s="16"/>
      <c r="AA33" s="16"/>
    </row>
    <row r="34" spans="1:27" ht="32.1" customHeight="1" x14ac:dyDescent="0.25">
      <c r="A34" s="16" t="s">
        <v>92</v>
      </c>
      <c r="B34" s="55" t="s">
        <v>387</v>
      </c>
      <c r="C34" s="86" t="s">
        <v>616</v>
      </c>
      <c r="D34" s="56" t="s">
        <v>36</v>
      </c>
      <c r="E34" s="57" t="s">
        <v>388</v>
      </c>
      <c r="F34" s="58"/>
      <c r="G34" s="58"/>
      <c r="H34" s="57" t="s">
        <v>342</v>
      </c>
      <c r="I34" s="32">
        <v>329</v>
      </c>
      <c r="J34" s="33">
        <v>42951</v>
      </c>
      <c r="K34" s="32">
        <v>5.34</v>
      </c>
      <c r="L34" s="32">
        <v>0.82</v>
      </c>
      <c r="M34" s="34">
        <f t="shared" si="0"/>
        <v>2.4924012158054711E-3</v>
      </c>
      <c r="N34" s="32">
        <v>371.55</v>
      </c>
      <c r="O34" s="32">
        <v>25</v>
      </c>
      <c r="P34" s="32">
        <v>713.34</v>
      </c>
      <c r="Q34" s="32">
        <v>363.04</v>
      </c>
      <c r="V34" s="16" t="s">
        <v>221</v>
      </c>
      <c r="W34" s="16">
        <v>42951</v>
      </c>
      <c r="X34" s="16" t="b">
        <f t="shared" si="1"/>
        <v>0</v>
      </c>
    </row>
    <row r="35" spans="1:27" ht="32.1" customHeight="1" x14ac:dyDescent="0.25">
      <c r="A35" s="16" t="s">
        <v>92</v>
      </c>
      <c r="B35" s="55" t="s">
        <v>389</v>
      </c>
      <c r="C35" s="86" t="s">
        <v>617</v>
      </c>
      <c r="D35" s="56" t="s">
        <v>36</v>
      </c>
      <c r="E35" s="57" t="s">
        <v>388</v>
      </c>
      <c r="F35" s="58"/>
      <c r="G35" s="58"/>
      <c r="H35" s="57" t="s">
        <v>342</v>
      </c>
      <c r="I35" s="32">
        <v>140</v>
      </c>
      <c r="J35" s="33">
        <v>43275</v>
      </c>
      <c r="K35" s="32"/>
      <c r="L35" s="32"/>
      <c r="M35" s="34">
        <f t="shared" si="0"/>
        <v>0</v>
      </c>
      <c r="N35" s="32">
        <v>0</v>
      </c>
      <c r="O35" s="32">
        <v>0</v>
      </c>
      <c r="P35" s="32">
        <v>249.23</v>
      </c>
      <c r="Q35" s="32">
        <v>108.91</v>
      </c>
      <c r="V35" s="16" t="s">
        <v>224</v>
      </c>
      <c r="W35" s="16">
        <v>43275</v>
      </c>
      <c r="X35" s="16" t="b">
        <f t="shared" si="1"/>
        <v>0</v>
      </c>
    </row>
    <row r="36" spans="1:27" ht="21" customHeight="1" x14ac:dyDescent="0.25">
      <c r="B36" s="109" t="s">
        <v>384</v>
      </c>
      <c r="C36" s="110"/>
      <c r="D36" s="56"/>
      <c r="E36" s="62" t="s">
        <v>388</v>
      </c>
      <c r="F36" s="58"/>
      <c r="G36" s="58"/>
      <c r="H36" s="58"/>
      <c r="I36" s="36">
        <f>SUM(I33:I35)</f>
        <v>629</v>
      </c>
      <c r="J36" s="37"/>
      <c r="K36" s="36">
        <f>SUM(K33:K35)</f>
        <v>7.92</v>
      </c>
      <c r="L36" s="36">
        <f>SUM(L33:L35)</f>
        <v>1.22</v>
      </c>
      <c r="M36" s="38">
        <f t="shared" si="0"/>
        <v>1.9395866454689984E-3</v>
      </c>
      <c r="N36" s="36">
        <f t="shared" ref="N36:Q36" si="7">SUM(N33:N35)</f>
        <v>374.13</v>
      </c>
      <c r="O36" s="36">
        <f t="shared" si="7"/>
        <v>50</v>
      </c>
      <c r="P36" s="36">
        <f t="shared" si="7"/>
        <v>1108.3499999999999</v>
      </c>
      <c r="Q36" s="36">
        <f t="shared" si="7"/>
        <v>653.47</v>
      </c>
    </row>
    <row r="37" spans="1:27" ht="32.1" customHeight="1" x14ac:dyDescent="0.25">
      <c r="A37" s="16" t="s">
        <v>149</v>
      </c>
      <c r="B37" s="64" t="s">
        <v>390</v>
      </c>
      <c r="C37" s="60" t="s">
        <v>391</v>
      </c>
      <c r="D37" s="56" t="s">
        <v>36</v>
      </c>
      <c r="E37" s="57" t="s">
        <v>392</v>
      </c>
      <c r="F37" s="58"/>
      <c r="G37" s="58"/>
      <c r="H37" s="57" t="s">
        <v>393</v>
      </c>
      <c r="I37" s="32">
        <v>22145</v>
      </c>
      <c r="J37" s="33">
        <v>42825</v>
      </c>
      <c r="K37" s="32">
        <v>625.37</v>
      </c>
      <c r="L37" s="32">
        <v>11073</v>
      </c>
      <c r="M37" s="34">
        <f t="shared" si="0"/>
        <v>0.50002257846014897</v>
      </c>
      <c r="N37" s="32">
        <v>625.37</v>
      </c>
      <c r="O37" s="32">
        <v>319.64999999999998</v>
      </c>
      <c r="P37" s="32">
        <v>0</v>
      </c>
      <c r="Q37" s="32">
        <v>323.05</v>
      </c>
      <c r="S37" s="16" t="s">
        <v>226</v>
      </c>
      <c r="T37" s="16">
        <v>625.37</v>
      </c>
      <c r="U37" s="16">
        <v>11073</v>
      </c>
      <c r="V37" s="16" t="s">
        <v>226</v>
      </c>
      <c r="W37" s="25">
        <v>42825</v>
      </c>
      <c r="X37" s="16" t="b">
        <f t="shared" si="1"/>
        <v>0</v>
      </c>
    </row>
    <row r="38" spans="1:27" ht="32.1" customHeight="1" x14ac:dyDescent="0.25">
      <c r="A38" s="16" t="s">
        <v>149</v>
      </c>
      <c r="B38" s="64" t="s">
        <v>394</v>
      </c>
      <c r="C38" s="60" t="s">
        <v>395</v>
      </c>
      <c r="D38" s="56" t="s">
        <v>36</v>
      </c>
      <c r="E38" s="57" t="s">
        <v>392</v>
      </c>
      <c r="F38" s="58"/>
      <c r="G38" s="58"/>
      <c r="H38" s="57" t="s">
        <v>393</v>
      </c>
      <c r="I38" s="32">
        <v>16825</v>
      </c>
      <c r="J38" s="33">
        <v>42993</v>
      </c>
      <c r="K38" s="32">
        <v>0</v>
      </c>
      <c r="L38" s="32">
        <v>0</v>
      </c>
      <c r="M38" s="34">
        <f t="shared" si="0"/>
        <v>0</v>
      </c>
      <c r="N38" s="32">
        <v>408.4</v>
      </c>
      <c r="O38" s="32">
        <v>388.65</v>
      </c>
      <c r="P38" s="32">
        <v>0</v>
      </c>
      <c r="Q38" s="32">
        <v>434.89</v>
      </c>
      <c r="S38" s="16" t="s">
        <v>228</v>
      </c>
      <c r="T38" s="16">
        <v>0</v>
      </c>
      <c r="U38" s="16">
        <v>0</v>
      </c>
      <c r="V38" s="16" t="s">
        <v>228</v>
      </c>
      <c r="W38" s="25">
        <v>42993</v>
      </c>
      <c r="X38" s="16" t="b">
        <f t="shared" si="1"/>
        <v>0</v>
      </c>
    </row>
    <row r="39" spans="1:27" ht="32.1" customHeight="1" x14ac:dyDescent="0.25">
      <c r="A39" s="16" t="s">
        <v>127</v>
      </c>
      <c r="B39" s="64" t="s">
        <v>396</v>
      </c>
      <c r="C39" s="65" t="s">
        <v>397</v>
      </c>
      <c r="D39" s="56" t="s">
        <v>36</v>
      </c>
      <c r="E39" s="57" t="s">
        <v>392</v>
      </c>
      <c r="F39" s="58"/>
      <c r="G39" s="58"/>
      <c r="H39" s="57" t="s">
        <v>393</v>
      </c>
      <c r="I39" s="32">
        <v>60484</v>
      </c>
      <c r="J39" s="33">
        <v>41180</v>
      </c>
      <c r="K39" s="32">
        <v>1338.98</v>
      </c>
      <c r="L39" s="32">
        <v>23540.92</v>
      </c>
      <c r="M39" s="34">
        <f t="shared" si="0"/>
        <v>0.38920904702069964</v>
      </c>
      <c r="N39" s="32">
        <v>191.5</v>
      </c>
      <c r="O39" s="32">
        <v>400</v>
      </c>
      <c r="P39" s="32">
        <v>198.46</v>
      </c>
      <c r="Q39" s="32">
        <v>350</v>
      </c>
      <c r="S39" s="16" t="s">
        <v>230</v>
      </c>
      <c r="T39" s="16">
        <v>1338.98</v>
      </c>
      <c r="U39" s="16">
        <v>23540.92</v>
      </c>
      <c r="V39" s="16" t="s">
        <v>230</v>
      </c>
      <c r="W39" s="25">
        <v>41180</v>
      </c>
      <c r="X39" s="16" t="b">
        <f t="shared" si="1"/>
        <v>0</v>
      </c>
    </row>
    <row r="40" spans="1:27" ht="32.1" customHeight="1" x14ac:dyDescent="0.25">
      <c r="A40" s="16" t="s">
        <v>115</v>
      </c>
      <c r="B40" s="64" t="s">
        <v>398</v>
      </c>
      <c r="C40" s="65" t="s">
        <v>399</v>
      </c>
      <c r="D40" s="56" t="s">
        <v>36</v>
      </c>
      <c r="E40" s="57" t="s">
        <v>392</v>
      </c>
      <c r="F40" s="58"/>
      <c r="G40" s="58"/>
      <c r="H40" s="57" t="s">
        <v>393</v>
      </c>
      <c r="I40" s="32">
        <v>20846</v>
      </c>
      <c r="J40" s="33">
        <v>41669</v>
      </c>
      <c r="K40" s="32">
        <v>152.91</v>
      </c>
      <c r="L40" s="32">
        <v>2639.24</v>
      </c>
      <c r="M40" s="34">
        <f t="shared" si="0"/>
        <v>0.12660654322172119</v>
      </c>
      <c r="N40" s="32">
        <v>138.75</v>
      </c>
      <c r="O40" s="32">
        <v>250</v>
      </c>
      <c r="P40" s="32">
        <v>71.77</v>
      </c>
      <c r="Q40" s="32">
        <v>120.78</v>
      </c>
      <c r="S40" s="16" t="s">
        <v>232</v>
      </c>
      <c r="T40" s="16">
        <v>152.91</v>
      </c>
      <c r="U40" s="16">
        <v>2639.24</v>
      </c>
      <c r="V40" s="16" t="s">
        <v>232</v>
      </c>
      <c r="W40" s="25">
        <v>41669</v>
      </c>
      <c r="X40" s="16" t="b">
        <f t="shared" si="1"/>
        <v>0</v>
      </c>
    </row>
    <row r="41" spans="1:27" ht="32.1" customHeight="1" x14ac:dyDescent="0.25">
      <c r="A41" s="16" t="s">
        <v>99</v>
      </c>
      <c r="B41" s="64" t="s">
        <v>400</v>
      </c>
      <c r="C41" s="65" t="s">
        <v>618</v>
      </c>
      <c r="D41" s="56" t="s">
        <v>36</v>
      </c>
      <c r="E41" s="57" t="s">
        <v>392</v>
      </c>
      <c r="F41" s="58"/>
      <c r="G41" s="58"/>
      <c r="H41" s="57" t="s">
        <v>393</v>
      </c>
      <c r="I41" s="32">
        <v>1629</v>
      </c>
      <c r="J41" s="33">
        <v>39773</v>
      </c>
      <c r="K41" s="32">
        <v>75.53</v>
      </c>
      <c r="L41" s="32">
        <v>1265.51</v>
      </c>
      <c r="M41" s="34">
        <f t="shared" si="0"/>
        <v>0.77686310620012278</v>
      </c>
      <c r="N41" s="32">
        <v>4.3099999999999996</v>
      </c>
      <c r="O41" s="32">
        <v>0</v>
      </c>
      <c r="P41" s="32">
        <v>34.909999999999997</v>
      </c>
      <c r="Q41" s="32">
        <v>120</v>
      </c>
      <c r="S41" s="16" t="s">
        <v>234</v>
      </c>
      <c r="T41" s="16">
        <v>75.53</v>
      </c>
      <c r="U41" s="16">
        <v>1265.51</v>
      </c>
      <c r="V41" s="16" t="s">
        <v>234</v>
      </c>
      <c r="W41" s="25">
        <v>39773</v>
      </c>
      <c r="X41" s="16" t="b">
        <f t="shared" si="1"/>
        <v>0</v>
      </c>
    </row>
    <row r="42" spans="1:27" ht="32.1" customHeight="1" x14ac:dyDescent="0.25">
      <c r="A42" s="16" t="s">
        <v>99</v>
      </c>
      <c r="B42" s="64" t="s">
        <v>401</v>
      </c>
      <c r="C42" s="95" t="s">
        <v>619</v>
      </c>
      <c r="D42" s="56" t="s">
        <v>36</v>
      </c>
      <c r="E42" s="57" t="s">
        <v>392</v>
      </c>
      <c r="F42" s="58"/>
      <c r="G42" s="58"/>
      <c r="H42" s="57" t="s">
        <v>393</v>
      </c>
      <c r="I42" s="32">
        <v>28399</v>
      </c>
      <c r="J42" s="33">
        <v>43188</v>
      </c>
      <c r="K42" s="32">
        <v>0</v>
      </c>
      <c r="L42" s="32">
        <v>0</v>
      </c>
      <c r="M42" s="34">
        <f t="shared" si="0"/>
        <v>0</v>
      </c>
      <c r="N42" s="32">
        <v>0</v>
      </c>
      <c r="O42" s="32">
        <v>0</v>
      </c>
      <c r="P42" s="32">
        <v>15</v>
      </c>
      <c r="Q42" s="32">
        <v>190</v>
      </c>
      <c r="S42" s="16" t="s">
        <v>239</v>
      </c>
      <c r="T42" s="16">
        <v>357.96</v>
      </c>
      <c r="U42" s="16">
        <v>6173.7</v>
      </c>
      <c r="V42" s="16" t="s">
        <v>237</v>
      </c>
      <c r="W42" s="25">
        <v>43188</v>
      </c>
      <c r="X42" s="16" t="b">
        <f t="shared" si="1"/>
        <v>0</v>
      </c>
    </row>
    <row r="43" spans="1:27" ht="32.1" customHeight="1" x14ac:dyDescent="0.25">
      <c r="A43" s="16" t="s">
        <v>212</v>
      </c>
      <c r="B43" s="64" t="s">
        <v>402</v>
      </c>
      <c r="C43" s="60" t="s">
        <v>403</v>
      </c>
      <c r="D43" s="56" t="s">
        <v>36</v>
      </c>
      <c r="E43" s="57" t="s">
        <v>392</v>
      </c>
      <c r="F43" s="58"/>
      <c r="G43" s="58"/>
      <c r="H43" s="57" t="s">
        <v>393</v>
      </c>
      <c r="I43" s="32">
        <v>26915</v>
      </c>
      <c r="J43" s="33">
        <v>39903</v>
      </c>
      <c r="K43" s="32">
        <v>357.96</v>
      </c>
      <c r="L43" s="32">
        <v>6173.7</v>
      </c>
      <c r="M43" s="34">
        <f t="shared" si="0"/>
        <v>0.22937767044399032</v>
      </c>
      <c r="N43" s="32">
        <v>49.14</v>
      </c>
      <c r="O43" s="32">
        <v>150</v>
      </c>
      <c r="P43" s="32">
        <v>59.26</v>
      </c>
      <c r="Q43" s="32">
        <v>193.83</v>
      </c>
      <c r="S43" s="16" t="s">
        <v>242</v>
      </c>
      <c r="T43" s="16">
        <v>87.65</v>
      </c>
      <c r="U43" s="16">
        <v>1512.29</v>
      </c>
      <c r="V43" s="16" t="s">
        <v>239</v>
      </c>
      <c r="W43" s="25">
        <v>39903</v>
      </c>
      <c r="X43" s="16" t="b">
        <f t="shared" si="1"/>
        <v>0</v>
      </c>
    </row>
    <row r="44" spans="1:27" ht="32.1" customHeight="1" x14ac:dyDescent="0.25">
      <c r="A44" s="16" t="s">
        <v>212</v>
      </c>
      <c r="B44" s="64" t="s">
        <v>404</v>
      </c>
      <c r="C44" s="65" t="s">
        <v>405</v>
      </c>
      <c r="D44" s="56" t="s">
        <v>36</v>
      </c>
      <c r="E44" s="57" t="s">
        <v>392</v>
      </c>
      <c r="F44" s="58"/>
      <c r="G44" s="58"/>
      <c r="H44" s="57" t="s">
        <v>393</v>
      </c>
      <c r="I44" s="32">
        <v>32378</v>
      </c>
      <c r="J44" s="33">
        <v>42093</v>
      </c>
      <c r="K44" s="32">
        <v>87.65</v>
      </c>
      <c r="L44" s="32">
        <v>1512.29</v>
      </c>
      <c r="M44" s="34">
        <f t="shared" si="0"/>
        <v>4.67073321391068E-2</v>
      </c>
      <c r="N44" s="32">
        <v>69.430000000000007</v>
      </c>
      <c r="O44" s="32">
        <v>200</v>
      </c>
      <c r="P44" s="32">
        <v>53.7</v>
      </c>
      <c r="Q44" s="32">
        <v>176.4</v>
      </c>
      <c r="V44" s="16" t="s">
        <v>242</v>
      </c>
      <c r="W44" s="25">
        <v>42093</v>
      </c>
      <c r="X44" s="16" t="b">
        <f t="shared" si="1"/>
        <v>0</v>
      </c>
    </row>
    <row r="45" spans="1:27" s="26" customFormat="1" ht="32.1" customHeight="1" x14ac:dyDescent="0.25">
      <c r="B45" s="64" t="s">
        <v>406</v>
      </c>
      <c r="C45" s="94" t="s">
        <v>620</v>
      </c>
      <c r="D45" s="56"/>
      <c r="E45" s="57" t="s">
        <v>392</v>
      </c>
      <c r="F45" s="58"/>
      <c r="G45" s="58"/>
      <c r="H45" s="57" t="s">
        <v>393</v>
      </c>
      <c r="I45" s="32">
        <v>26800</v>
      </c>
      <c r="J45" s="33">
        <v>41729</v>
      </c>
      <c r="K45" s="31">
        <v>81.45</v>
      </c>
      <c r="L45" s="32">
        <v>1201.75</v>
      </c>
      <c r="M45" s="34">
        <f t="shared" si="0"/>
        <v>4.484141791044776E-2</v>
      </c>
      <c r="N45" s="32">
        <v>16.97</v>
      </c>
      <c r="O45" s="32">
        <v>40</v>
      </c>
      <c r="P45" s="32">
        <v>97.1</v>
      </c>
      <c r="Q45" s="32">
        <v>100</v>
      </c>
      <c r="R45" s="16"/>
      <c r="S45" s="16"/>
      <c r="T45" s="16"/>
      <c r="U45" s="16"/>
      <c r="V45" s="16"/>
      <c r="W45" s="16"/>
      <c r="X45" s="16"/>
      <c r="Y45" s="16"/>
      <c r="Z45" s="16"/>
    </row>
    <row r="46" spans="1:27" s="26" customFormat="1" ht="32.1" customHeight="1" x14ac:dyDescent="0.25">
      <c r="B46" s="64" t="s">
        <v>407</v>
      </c>
      <c r="C46" s="60" t="s">
        <v>408</v>
      </c>
      <c r="D46" s="56"/>
      <c r="E46" s="57" t="s">
        <v>392</v>
      </c>
      <c r="F46" s="58"/>
      <c r="G46" s="58"/>
      <c r="H46" s="57" t="s">
        <v>393</v>
      </c>
      <c r="I46" s="32">
        <v>15457</v>
      </c>
      <c r="J46" s="33">
        <v>42460</v>
      </c>
      <c r="K46" s="31">
        <v>0</v>
      </c>
      <c r="L46" s="32">
        <v>0</v>
      </c>
      <c r="M46" s="34">
        <f t="shared" si="0"/>
        <v>0</v>
      </c>
      <c r="N46" s="32">
        <v>0</v>
      </c>
      <c r="O46" s="32">
        <v>100</v>
      </c>
      <c r="P46" s="32">
        <v>92</v>
      </c>
      <c r="Q46" s="32">
        <v>100</v>
      </c>
      <c r="R46" s="16"/>
      <c r="S46" s="16"/>
      <c r="T46" s="16"/>
      <c r="U46" s="16"/>
      <c r="V46" s="16"/>
      <c r="W46" s="16"/>
      <c r="X46" s="16"/>
      <c r="Y46" s="16"/>
      <c r="Z46" s="16"/>
    </row>
    <row r="47" spans="1:27" s="26" customFormat="1" ht="32.1" customHeight="1" x14ac:dyDescent="0.25">
      <c r="B47" s="64" t="s">
        <v>409</v>
      </c>
      <c r="C47" s="60" t="s">
        <v>621</v>
      </c>
      <c r="D47" s="56"/>
      <c r="E47" s="57" t="s">
        <v>392</v>
      </c>
      <c r="F47" s="58"/>
      <c r="G47" s="58"/>
      <c r="H47" s="57" t="s">
        <v>393</v>
      </c>
      <c r="I47" s="40">
        <v>16279</v>
      </c>
      <c r="J47" s="41">
        <v>41729</v>
      </c>
      <c r="K47" s="39">
        <v>548.45000000000005</v>
      </c>
      <c r="L47" s="40">
        <v>8945.1299999999992</v>
      </c>
      <c r="M47" s="34">
        <f t="shared" si="0"/>
        <v>0.54948891209533746</v>
      </c>
      <c r="N47" s="32">
        <v>416.62</v>
      </c>
      <c r="O47" s="32">
        <v>500</v>
      </c>
      <c r="P47" s="32">
        <v>160.4</v>
      </c>
      <c r="Q47" s="32">
        <v>100</v>
      </c>
      <c r="R47" s="16"/>
      <c r="S47" s="16"/>
      <c r="T47" s="16"/>
      <c r="U47" s="16"/>
      <c r="V47" s="16"/>
      <c r="W47" s="16"/>
      <c r="X47" s="16"/>
      <c r="Y47" s="16"/>
      <c r="Z47" s="16"/>
    </row>
    <row r="48" spans="1:27" s="26" customFormat="1" ht="18.75" customHeight="1" x14ac:dyDescent="0.25">
      <c r="B48" s="109" t="s">
        <v>384</v>
      </c>
      <c r="C48" s="110"/>
      <c r="D48" s="61"/>
      <c r="E48" s="62" t="s">
        <v>392</v>
      </c>
      <c r="F48" s="63"/>
      <c r="G48" s="63"/>
      <c r="H48" s="63"/>
      <c r="I48" s="42">
        <f>SUM(I37:I47)</f>
        <v>268157</v>
      </c>
      <c r="J48" s="43"/>
      <c r="K48" s="42">
        <f>SUM(K37:K47)</f>
        <v>3268.3</v>
      </c>
      <c r="L48" s="42">
        <f>SUM(L37:L47)</f>
        <v>56351.539999999994</v>
      </c>
      <c r="M48" s="34">
        <f t="shared" si="0"/>
        <v>0.21014383364969028</v>
      </c>
      <c r="N48" s="42">
        <f t="shared" ref="N48:Q48" si="8">SUM(N37:N47)</f>
        <v>1920.4900000000002</v>
      </c>
      <c r="O48" s="42">
        <f t="shared" si="8"/>
        <v>2348.3000000000002</v>
      </c>
      <c r="P48" s="42">
        <f t="shared" si="8"/>
        <v>782.59999999999991</v>
      </c>
      <c r="Q48" s="42">
        <f t="shared" si="8"/>
        <v>2208.9499999999998</v>
      </c>
      <c r="R48" s="16"/>
      <c r="S48" s="16"/>
      <c r="T48" s="16"/>
      <c r="U48" s="16"/>
      <c r="V48" s="16"/>
      <c r="W48" s="16"/>
      <c r="X48" s="16"/>
      <c r="Y48" s="16"/>
      <c r="Z48" s="16"/>
    </row>
    <row r="49" spans="1:27" ht="32.1" customHeight="1" x14ac:dyDescent="0.25">
      <c r="A49" s="16" t="s">
        <v>131</v>
      </c>
      <c r="B49" s="55" t="s">
        <v>410</v>
      </c>
      <c r="C49" s="59" t="s">
        <v>411</v>
      </c>
      <c r="D49" s="56" t="s">
        <v>36</v>
      </c>
      <c r="E49" s="57" t="s">
        <v>412</v>
      </c>
      <c r="F49" s="58"/>
      <c r="G49" s="58"/>
      <c r="H49" s="57" t="s">
        <v>342</v>
      </c>
      <c r="I49" s="32">
        <v>248</v>
      </c>
      <c r="J49" s="33">
        <v>42135</v>
      </c>
      <c r="K49" s="32">
        <v>639.1</v>
      </c>
      <c r="L49" s="32">
        <v>97.17</v>
      </c>
      <c r="M49" s="34">
        <f t="shared" si="0"/>
        <v>0.39181451612903229</v>
      </c>
      <c r="N49" s="32">
        <v>203.01</v>
      </c>
      <c r="O49" s="32">
        <v>400</v>
      </c>
      <c r="P49" s="32">
        <v>238.47</v>
      </c>
      <c r="Q49" s="32">
        <v>300</v>
      </c>
      <c r="S49" s="16" t="s">
        <v>245</v>
      </c>
      <c r="T49" s="16">
        <v>639.1</v>
      </c>
      <c r="U49" s="16">
        <v>97.17</v>
      </c>
      <c r="V49" s="16" t="s">
        <v>245</v>
      </c>
      <c r="W49" s="16">
        <v>42135</v>
      </c>
      <c r="X49" s="16" t="b">
        <f t="shared" si="1"/>
        <v>0</v>
      </c>
    </row>
    <row r="50" spans="1:27" ht="32.1" customHeight="1" x14ac:dyDescent="0.25">
      <c r="A50" s="16" t="s">
        <v>105</v>
      </c>
      <c r="B50" s="55" t="s">
        <v>413</v>
      </c>
      <c r="C50" s="95" t="s">
        <v>644</v>
      </c>
      <c r="D50" s="56" t="s">
        <v>36</v>
      </c>
      <c r="E50" s="57" t="s">
        <v>412</v>
      </c>
      <c r="F50" s="58"/>
      <c r="G50" s="58"/>
      <c r="H50" s="57" t="s">
        <v>342</v>
      </c>
      <c r="I50" s="32">
        <v>119</v>
      </c>
      <c r="J50" s="33">
        <v>43046</v>
      </c>
      <c r="K50" s="32">
        <v>1.92</v>
      </c>
      <c r="L50" s="32">
        <v>0.3</v>
      </c>
      <c r="M50" s="34">
        <f t="shared" si="0"/>
        <v>2.5210084033613443E-3</v>
      </c>
      <c r="N50" s="32">
        <v>1.92</v>
      </c>
      <c r="O50" s="32">
        <v>0</v>
      </c>
      <c r="P50" s="32">
        <v>200</v>
      </c>
      <c r="Q50" s="32">
        <v>180</v>
      </c>
      <c r="S50" s="16" t="s">
        <v>248</v>
      </c>
      <c r="T50" s="16">
        <v>1.92</v>
      </c>
      <c r="U50" s="16">
        <v>0.3</v>
      </c>
      <c r="V50" s="16" t="s">
        <v>248</v>
      </c>
      <c r="W50" s="25">
        <v>43046</v>
      </c>
      <c r="X50" s="16" t="b">
        <f t="shared" si="1"/>
        <v>0</v>
      </c>
    </row>
    <row r="51" spans="1:27" ht="36" customHeight="1" x14ac:dyDescent="0.25">
      <c r="A51" s="16" t="s">
        <v>250</v>
      </c>
      <c r="B51" s="55" t="s">
        <v>414</v>
      </c>
      <c r="C51" s="59" t="s">
        <v>622</v>
      </c>
      <c r="D51" s="56" t="s">
        <v>36</v>
      </c>
      <c r="E51" s="57" t="s">
        <v>412</v>
      </c>
      <c r="F51" s="58"/>
      <c r="G51" s="58"/>
      <c r="H51" s="57" t="s">
        <v>342</v>
      </c>
      <c r="I51" s="32">
        <v>210</v>
      </c>
      <c r="J51" s="33">
        <v>42816</v>
      </c>
      <c r="K51" s="32">
        <v>336.75</v>
      </c>
      <c r="L51" s="32">
        <v>52.32</v>
      </c>
      <c r="M51" s="34">
        <f t="shared" si="0"/>
        <v>0.24914285714285714</v>
      </c>
      <c r="N51" s="32">
        <v>336.75</v>
      </c>
      <c r="O51" s="32">
        <v>500</v>
      </c>
      <c r="P51" s="32">
        <v>500</v>
      </c>
      <c r="Q51" s="32">
        <v>400</v>
      </c>
      <c r="S51" s="16" t="s">
        <v>251</v>
      </c>
      <c r="T51" s="16">
        <v>336.75</v>
      </c>
      <c r="U51" s="16">
        <v>52.32</v>
      </c>
      <c r="V51" s="16" t="s">
        <v>251</v>
      </c>
      <c r="W51" s="25">
        <v>42816</v>
      </c>
      <c r="X51" s="16" t="b">
        <f t="shared" si="1"/>
        <v>0</v>
      </c>
    </row>
    <row r="52" spans="1:27" ht="32.1" customHeight="1" x14ac:dyDescent="0.25">
      <c r="A52" s="16" t="s">
        <v>127</v>
      </c>
      <c r="B52" s="55" t="s">
        <v>415</v>
      </c>
      <c r="C52" s="66" t="s">
        <v>652</v>
      </c>
      <c r="D52" s="56" t="s">
        <v>36</v>
      </c>
      <c r="E52" s="57" t="s">
        <v>412</v>
      </c>
      <c r="F52" s="58"/>
      <c r="G52" s="58"/>
      <c r="H52" s="57" t="s">
        <v>342</v>
      </c>
      <c r="I52" s="32">
        <v>240</v>
      </c>
      <c r="J52" s="33">
        <v>42908</v>
      </c>
      <c r="K52" s="32">
        <v>3.87</v>
      </c>
      <c r="L52" s="32">
        <v>0.6</v>
      </c>
      <c r="M52" s="34">
        <f t="shared" si="0"/>
        <v>2.5000000000000001E-3</v>
      </c>
      <c r="N52" s="32">
        <v>3.87</v>
      </c>
      <c r="O52" s="32">
        <v>100</v>
      </c>
      <c r="P52" s="32">
        <v>300</v>
      </c>
      <c r="Q52" s="32">
        <v>250</v>
      </c>
      <c r="S52" s="16" t="s">
        <v>253</v>
      </c>
      <c r="T52" s="16">
        <v>3.87</v>
      </c>
      <c r="U52" s="16">
        <v>0.6</v>
      </c>
      <c r="V52" s="16" t="s">
        <v>253</v>
      </c>
      <c r="W52" s="25">
        <v>42908</v>
      </c>
      <c r="X52" s="16" t="b">
        <f t="shared" si="1"/>
        <v>0</v>
      </c>
    </row>
    <row r="53" spans="1:27" ht="32.1" customHeight="1" x14ac:dyDescent="0.25">
      <c r="A53" s="16" t="s">
        <v>115</v>
      </c>
      <c r="B53" s="55" t="s">
        <v>416</v>
      </c>
      <c r="C53" s="59" t="s">
        <v>417</v>
      </c>
      <c r="D53" s="56" t="s">
        <v>36</v>
      </c>
      <c r="E53" s="57" t="s">
        <v>412</v>
      </c>
      <c r="F53" s="58"/>
      <c r="G53" s="58"/>
      <c r="H53" s="57" t="s">
        <v>342</v>
      </c>
      <c r="I53" s="32">
        <v>350</v>
      </c>
      <c r="J53" s="33">
        <v>40693</v>
      </c>
      <c r="K53" s="32">
        <v>1368.18</v>
      </c>
      <c r="L53" s="32">
        <v>218.71</v>
      </c>
      <c r="M53" s="34">
        <f t="shared" si="0"/>
        <v>0.62488571428571427</v>
      </c>
      <c r="N53" s="32">
        <v>559.96</v>
      </c>
      <c r="O53" s="32">
        <v>300</v>
      </c>
      <c r="P53" s="32">
        <v>350</v>
      </c>
      <c r="Q53" s="32">
        <v>300</v>
      </c>
      <c r="S53" s="16" t="s">
        <v>254</v>
      </c>
      <c r="T53" s="16">
        <v>1368.18</v>
      </c>
      <c r="U53" s="16">
        <v>218.71</v>
      </c>
      <c r="V53" s="16" t="s">
        <v>254</v>
      </c>
      <c r="W53" s="25">
        <v>40693</v>
      </c>
      <c r="X53" s="16" t="b">
        <f t="shared" si="1"/>
        <v>0</v>
      </c>
    </row>
    <row r="54" spans="1:27" ht="32.1" customHeight="1" x14ac:dyDescent="0.25">
      <c r="A54" s="16" t="s">
        <v>115</v>
      </c>
      <c r="B54" s="55" t="s">
        <v>418</v>
      </c>
      <c r="C54" s="59" t="s">
        <v>419</v>
      </c>
      <c r="D54" s="56" t="s">
        <v>36</v>
      </c>
      <c r="E54" s="57" t="s">
        <v>412</v>
      </c>
      <c r="F54" s="58"/>
      <c r="G54" s="58"/>
      <c r="H54" s="57" t="s">
        <v>342</v>
      </c>
      <c r="I54" s="32">
        <v>320</v>
      </c>
      <c r="J54" s="33">
        <v>41218</v>
      </c>
      <c r="K54" s="32">
        <v>625.87</v>
      </c>
      <c r="L54" s="32">
        <v>98.76</v>
      </c>
      <c r="M54" s="34">
        <f t="shared" si="0"/>
        <v>0.30862500000000004</v>
      </c>
      <c r="N54" s="32">
        <v>373.7</v>
      </c>
      <c r="O54" s="32">
        <v>195.74</v>
      </c>
      <c r="P54" s="32">
        <v>250</v>
      </c>
      <c r="Q54" s="32">
        <v>250</v>
      </c>
      <c r="S54" s="16" t="s">
        <v>256</v>
      </c>
      <c r="T54" s="16">
        <v>625.87</v>
      </c>
      <c r="U54" s="16">
        <v>98.76</v>
      </c>
      <c r="V54" s="16" t="s">
        <v>256</v>
      </c>
      <c r="W54" s="25">
        <v>41218</v>
      </c>
      <c r="X54" s="16" t="b">
        <f t="shared" si="1"/>
        <v>0</v>
      </c>
    </row>
    <row r="55" spans="1:27" ht="32.1" customHeight="1" x14ac:dyDescent="0.25">
      <c r="A55" s="16" t="s">
        <v>115</v>
      </c>
      <c r="B55" s="55" t="s">
        <v>420</v>
      </c>
      <c r="C55" s="59" t="s">
        <v>421</v>
      </c>
      <c r="D55" s="56" t="s">
        <v>36</v>
      </c>
      <c r="E55" s="57" t="s">
        <v>412</v>
      </c>
      <c r="F55" s="58"/>
      <c r="G55" s="58"/>
      <c r="H55" s="57" t="s">
        <v>342</v>
      </c>
      <c r="I55" s="32">
        <v>216</v>
      </c>
      <c r="J55" s="33">
        <v>41444</v>
      </c>
      <c r="K55" s="32">
        <v>509.56</v>
      </c>
      <c r="L55" s="32">
        <v>78.52</v>
      </c>
      <c r="M55" s="34">
        <f t="shared" si="0"/>
        <v>0.36351851851851852</v>
      </c>
      <c r="N55" s="32">
        <v>198.49</v>
      </c>
      <c r="O55" s="32">
        <v>250</v>
      </c>
      <c r="P55" s="32">
        <v>130</v>
      </c>
      <c r="Q55" s="32">
        <v>200</v>
      </c>
      <c r="S55" s="16" t="s">
        <v>258</v>
      </c>
      <c r="T55" s="16">
        <v>509.56</v>
      </c>
      <c r="U55" s="16">
        <v>78.52</v>
      </c>
      <c r="V55" s="16" t="s">
        <v>258</v>
      </c>
      <c r="W55" s="25">
        <v>41444</v>
      </c>
      <c r="X55" s="16" t="b">
        <f t="shared" si="1"/>
        <v>0</v>
      </c>
    </row>
    <row r="56" spans="1:27" ht="32.1" customHeight="1" x14ac:dyDescent="0.25">
      <c r="A56" s="16" t="s">
        <v>115</v>
      </c>
      <c r="B56" s="55" t="s">
        <v>422</v>
      </c>
      <c r="C56" s="94" t="s">
        <v>645</v>
      </c>
      <c r="D56" s="56" t="s">
        <v>36</v>
      </c>
      <c r="E56" s="57" t="s">
        <v>412</v>
      </c>
      <c r="F56" s="58"/>
      <c r="G56" s="58"/>
      <c r="H56" s="57" t="s">
        <v>342</v>
      </c>
      <c r="I56" s="32">
        <v>175</v>
      </c>
      <c r="J56" s="33">
        <v>41682</v>
      </c>
      <c r="K56" s="32">
        <v>340.77</v>
      </c>
      <c r="L56" s="32">
        <v>53.1</v>
      </c>
      <c r="M56" s="34">
        <f t="shared" si="0"/>
        <v>0.30342857142857144</v>
      </c>
      <c r="N56" s="32">
        <v>74.349999999999994</v>
      </c>
      <c r="O56" s="32">
        <v>32.619999999999997</v>
      </c>
      <c r="P56" s="32">
        <v>100</v>
      </c>
      <c r="Q56" s="32">
        <v>150</v>
      </c>
      <c r="S56" s="16" t="s">
        <v>261</v>
      </c>
      <c r="T56" s="16">
        <v>340.77</v>
      </c>
      <c r="U56" s="16">
        <v>53.1</v>
      </c>
      <c r="V56" s="16" t="s">
        <v>261</v>
      </c>
      <c r="W56" s="25">
        <v>41682</v>
      </c>
      <c r="X56" s="16" t="b">
        <f t="shared" si="1"/>
        <v>0</v>
      </c>
    </row>
    <row r="57" spans="1:27" ht="32.1" customHeight="1" x14ac:dyDescent="0.25">
      <c r="A57" s="16" t="s">
        <v>115</v>
      </c>
      <c r="B57" s="55" t="s">
        <v>423</v>
      </c>
      <c r="C57" s="59" t="s">
        <v>424</v>
      </c>
      <c r="D57" s="56" t="s">
        <v>36</v>
      </c>
      <c r="E57" s="57" t="s">
        <v>412</v>
      </c>
      <c r="F57" s="58"/>
      <c r="G57" s="58"/>
      <c r="H57" s="57" t="s">
        <v>342</v>
      </c>
      <c r="I57" s="32">
        <v>300</v>
      </c>
      <c r="J57" s="33">
        <v>42152</v>
      </c>
      <c r="K57" s="32">
        <v>576.52</v>
      </c>
      <c r="L57" s="32">
        <v>87.85</v>
      </c>
      <c r="M57" s="34">
        <f t="shared" si="0"/>
        <v>0.29283333333333333</v>
      </c>
      <c r="N57" s="32">
        <v>307.99</v>
      </c>
      <c r="O57" s="32">
        <v>500</v>
      </c>
      <c r="P57" s="32">
        <v>300</v>
      </c>
      <c r="Q57" s="32">
        <v>400</v>
      </c>
      <c r="S57" s="16" t="s">
        <v>263</v>
      </c>
      <c r="T57" s="16">
        <v>576.52</v>
      </c>
      <c r="U57" s="16">
        <v>87.85</v>
      </c>
      <c r="V57" s="16" t="s">
        <v>263</v>
      </c>
      <c r="W57" s="25">
        <v>42152</v>
      </c>
      <c r="X57" s="16" t="b">
        <f t="shared" si="1"/>
        <v>0</v>
      </c>
    </row>
    <row r="58" spans="1:27" ht="32.1" customHeight="1" x14ac:dyDescent="0.25">
      <c r="A58" s="16" t="s">
        <v>92</v>
      </c>
      <c r="B58" s="55" t="s">
        <v>425</v>
      </c>
      <c r="C58" s="94" t="s">
        <v>617</v>
      </c>
      <c r="D58" s="56" t="s">
        <v>36</v>
      </c>
      <c r="E58" s="57" t="s">
        <v>412</v>
      </c>
      <c r="F58" s="58"/>
      <c r="G58" s="58"/>
      <c r="H58" s="57" t="s">
        <v>342</v>
      </c>
      <c r="I58" s="32">
        <v>210</v>
      </c>
      <c r="J58" s="33">
        <v>43214</v>
      </c>
      <c r="K58" s="32">
        <v>0</v>
      </c>
      <c r="L58" s="32">
        <v>0</v>
      </c>
      <c r="M58" s="34">
        <f t="shared" si="0"/>
        <v>0</v>
      </c>
      <c r="N58" s="32">
        <v>0</v>
      </c>
      <c r="O58" s="32">
        <v>0</v>
      </c>
      <c r="P58" s="32">
        <v>300</v>
      </c>
      <c r="Q58" s="32">
        <v>250</v>
      </c>
      <c r="S58" s="16" t="s">
        <v>266</v>
      </c>
      <c r="T58" s="16">
        <v>575.16</v>
      </c>
      <c r="U58" s="16">
        <v>87.64</v>
      </c>
      <c r="V58" s="16" t="s">
        <v>265</v>
      </c>
      <c r="W58" s="25">
        <v>43214</v>
      </c>
      <c r="X58" s="16" t="b">
        <f t="shared" si="1"/>
        <v>0</v>
      </c>
    </row>
    <row r="59" spans="1:27" ht="32.1" customHeight="1" x14ac:dyDescent="0.25">
      <c r="A59" s="16" t="s">
        <v>99</v>
      </c>
      <c r="B59" s="55" t="s">
        <v>426</v>
      </c>
      <c r="C59" s="59" t="s">
        <v>427</v>
      </c>
      <c r="D59" s="56" t="s">
        <v>36</v>
      </c>
      <c r="E59" s="57" t="s">
        <v>412</v>
      </c>
      <c r="F59" s="58"/>
      <c r="G59" s="58"/>
      <c r="H59" s="57" t="s">
        <v>342</v>
      </c>
      <c r="I59" s="32">
        <v>400</v>
      </c>
      <c r="J59" s="33">
        <v>42158</v>
      </c>
      <c r="K59" s="32">
        <v>575.16</v>
      </c>
      <c r="L59" s="32">
        <v>87.64</v>
      </c>
      <c r="M59" s="34">
        <f t="shared" si="0"/>
        <v>0.21909999999999999</v>
      </c>
      <c r="N59" s="32">
        <v>484.53</v>
      </c>
      <c r="O59" s="32">
        <v>400</v>
      </c>
      <c r="P59" s="32">
        <v>400</v>
      </c>
      <c r="Q59" s="32">
        <v>500</v>
      </c>
      <c r="V59" s="16" t="s">
        <v>266</v>
      </c>
      <c r="W59" s="25">
        <v>42158</v>
      </c>
      <c r="X59" s="16" t="b">
        <f t="shared" si="1"/>
        <v>0</v>
      </c>
    </row>
    <row r="60" spans="1:27" s="26" customFormat="1" ht="32.1" customHeight="1" x14ac:dyDescent="0.25">
      <c r="B60" s="55" t="s">
        <v>428</v>
      </c>
      <c r="C60" s="94" t="s">
        <v>623</v>
      </c>
      <c r="D60" s="56"/>
      <c r="E60" s="57" t="s">
        <v>412</v>
      </c>
      <c r="F60" s="58"/>
      <c r="G60" s="58"/>
      <c r="H60" s="57" t="s">
        <v>342</v>
      </c>
      <c r="I60" s="32">
        <v>318</v>
      </c>
      <c r="J60" s="33">
        <v>43095</v>
      </c>
      <c r="K60" s="31">
        <v>156.78</v>
      </c>
      <c r="L60" s="32">
        <v>9.7200000000000006</v>
      </c>
      <c r="M60" s="34">
        <f t="shared" si="0"/>
        <v>3.056603773584906E-2</v>
      </c>
      <c r="N60" s="32">
        <v>5.19</v>
      </c>
      <c r="O60" s="32">
        <v>0</v>
      </c>
      <c r="P60" s="32">
        <v>150</v>
      </c>
      <c r="Q60" s="32">
        <v>100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26" customFormat="1" ht="18" customHeight="1" x14ac:dyDescent="0.25">
      <c r="B61" s="109" t="s">
        <v>384</v>
      </c>
      <c r="C61" s="110"/>
      <c r="D61" s="56"/>
      <c r="E61" s="62" t="s">
        <v>412</v>
      </c>
      <c r="F61" s="58"/>
      <c r="G61" s="58"/>
      <c r="H61" s="57"/>
      <c r="I61" s="36">
        <f>SUM(I49:I60)</f>
        <v>3106</v>
      </c>
      <c r="J61" s="33"/>
      <c r="K61" s="36">
        <f t="shared" ref="K61:L61" si="9">SUM(K49:K60)</f>
        <v>5134.4799999999996</v>
      </c>
      <c r="L61" s="36">
        <f t="shared" si="9"/>
        <v>784.69</v>
      </c>
      <c r="M61" s="38">
        <f t="shared" si="0"/>
        <v>0.2526368319381842</v>
      </c>
      <c r="N61" s="36">
        <f t="shared" ref="N61:Q61" si="10">SUM(N49:N60)</f>
        <v>2549.7599999999998</v>
      </c>
      <c r="O61" s="36">
        <f t="shared" si="10"/>
        <v>2678.3599999999997</v>
      </c>
      <c r="P61" s="36">
        <f t="shared" si="10"/>
        <v>3218.4700000000003</v>
      </c>
      <c r="Q61" s="36">
        <f t="shared" si="10"/>
        <v>3280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26" customFormat="1" ht="32.1" customHeight="1" x14ac:dyDescent="0.25">
      <c r="B62" s="55" t="s">
        <v>646</v>
      </c>
      <c r="C62" s="94" t="s">
        <v>624</v>
      </c>
      <c r="D62" s="56"/>
      <c r="E62" s="57" t="s">
        <v>429</v>
      </c>
      <c r="F62" s="58"/>
      <c r="G62" s="58"/>
      <c r="H62" s="57" t="s">
        <v>430</v>
      </c>
      <c r="I62" s="32">
        <v>56.7</v>
      </c>
      <c r="J62" s="33">
        <v>40940</v>
      </c>
      <c r="K62" s="31">
        <v>297.13</v>
      </c>
      <c r="L62" s="32">
        <v>31.91</v>
      </c>
      <c r="M62" s="34">
        <f t="shared" si="0"/>
        <v>0.56278659611992943</v>
      </c>
      <c r="N62" s="32">
        <v>85.87</v>
      </c>
      <c r="O62" s="32">
        <v>187.16</v>
      </c>
      <c r="P62" s="32">
        <v>100</v>
      </c>
      <c r="Q62" s="32">
        <v>100</v>
      </c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26" customFormat="1" ht="21" customHeight="1" x14ac:dyDescent="0.25">
      <c r="B63" s="109" t="s">
        <v>384</v>
      </c>
      <c r="C63" s="110"/>
      <c r="D63" s="56"/>
      <c r="E63" s="62" t="s">
        <v>429</v>
      </c>
      <c r="F63" s="58"/>
      <c r="G63" s="58"/>
      <c r="H63" s="58"/>
      <c r="I63" s="36">
        <v>56.7</v>
      </c>
      <c r="J63" s="33"/>
      <c r="K63" s="35">
        <v>297.13</v>
      </c>
      <c r="L63" s="36">
        <v>31.91</v>
      </c>
      <c r="M63" s="38">
        <f t="shared" ref="M63" si="11">L63/I63</f>
        <v>0.56278659611992943</v>
      </c>
      <c r="N63" s="36">
        <v>85.87</v>
      </c>
      <c r="O63" s="36">
        <v>187.16</v>
      </c>
      <c r="P63" s="36">
        <v>100</v>
      </c>
      <c r="Q63" s="36">
        <v>100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ht="32.1" customHeight="1" x14ac:dyDescent="0.25">
      <c r="A64" s="16" t="s">
        <v>133</v>
      </c>
      <c r="B64" s="55" t="s">
        <v>431</v>
      </c>
      <c r="C64" s="59" t="s">
        <v>432</v>
      </c>
      <c r="D64" s="56" t="s">
        <v>36</v>
      </c>
      <c r="E64" s="57" t="s">
        <v>433</v>
      </c>
      <c r="F64" s="58"/>
      <c r="G64" s="58"/>
      <c r="H64" s="57" t="s">
        <v>430</v>
      </c>
      <c r="I64" s="32">
        <v>70.3</v>
      </c>
      <c r="J64" s="33">
        <v>41012</v>
      </c>
      <c r="K64" s="32">
        <v>68.08</v>
      </c>
      <c r="L64" s="32">
        <v>7.52</v>
      </c>
      <c r="M64" s="34">
        <f t="shared" si="0"/>
        <v>0.1069701280227596</v>
      </c>
      <c r="N64" s="32">
        <v>64.77</v>
      </c>
      <c r="O64" s="32">
        <v>200</v>
      </c>
      <c r="P64" s="32">
        <v>150</v>
      </c>
      <c r="Q64" s="32">
        <v>200</v>
      </c>
      <c r="S64" s="16" t="s">
        <v>268</v>
      </c>
      <c r="T64" s="16">
        <v>68.08</v>
      </c>
      <c r="U64" s="16">
        <v>7.52</v>
      </c>
      <c r="V64" s="16" t="s">
        <v>268</v>
      </c>
      <c r="W64" s="25">
        <v>41012</v>
      </c>
      <c r="X64" s="16" t="b">
        <f t="shared" si="1"/>
        <v>0</v>
      </c>
    </row>
    <row r="65" spans="1:26" ht="36" customHeight="1" x14ac:dyDescent="0.25">
      <c r="A65" s="16" t="s">
        <v>133</v>
      </c>
      <c r="B65" s="55" t="s">
        <v>434</v>
      </c>
      <c r="C65" s="59" t="s">
        <v>628</v>
      </c>
      <c r="D65" s="56" t="s">
        <v>36</v>
      </c>
      <c r="E65" s="57" t="s">
        <v>433</v>
      </c>
      <c r="F65" s="58"/>
      <c r="G65" s="58"/>
      <c r="H65" s="57" t="s">
        <v>430</v>
      </c>
      <c r="I65" s="32">
        <v>78.8</v>
      </c>
      <c r="J65" s="33">
        <v>41789</v>
      </c>
      <c r="K65" s="32">
        <v>172.32</v>
      </c>
      <c r="L65" s="32">
        <v>18.93</v>
      </c>
      <c r="M65" s="34">
        <f t="shared" si="0"/>
        <v>0.24022842639593908</v>
      </c>
      <c r="N65" s="32">
        <v>109.58</v>
      </c>
      <c r="O65" s="32">
        <v>150</v>
      </c>
      <c r="P65" s="32">
        <v>108.42</v>
      </c>
      <c r="Q65" s="32">
        <v>200</v>
      </c>
      <c r="S65" s="16" t="s">
        <v>270</v>
      </c>
      <c r="T65" s="16">
        <v>172.32</v>
      </c>
      <c r="U65" s="16">
        <v>18.93</v>
      </c>
      <c r="V65" s="16" t="s">
        <v>270</v>
      </c>
      <c r="W65" s="25">
        <v>41789</v>
      </c>
      <c r="X65" s="16" t="b">
        <f t="shared" si="1"/>
        <v>0</v>
      </c>
    </row>
    <row r="66" spans="1:26" ht="32.1" customHeight="1" x14ac:dyDescent="0.25">
      <c r="A66" s="16" t="s">
        <v>133</v>
      </c>
      <c r="B66" s="55" t="s">
        <v>435</v>
      </c>
      <c r="C66" s="59" t="s">
        <v>436</v>
      </c>
      <c r="D66" s="56" t="s">
        <v>36</v>
      </c>
      <c r="E66" s="57" t="s">
        <v>433</v>
      </c>
      <c r="F66" s="58"/>
      <c r="G66" s="58"/>
      <c r="H66" s="57" t="s">
        <v>342</v>
      </c>
      <c r="I66" s="32">
        <v>250</v>
      </c>
      <c r="J66" s="33">
        <v>42389</v>
      </c>
      <c r="K66" s="32">
        <v>132.22999999999999</v>
      </c>
      <c r="L66" s="32">
        <v>20.29</v>
      </c>
      <c r="M66" s="34">
        <f t="shared" si="0"/>
        <v>8.1159999999999996E-2</v>
      </c>
      <c r="N66" s="32">
        <v>147.26</v>
      </c>
      <c r="O66" s="32">
        <v>300</v>
      </c>
      <c r="P66" s="32">
        <v>179.77</v>
      </c>
      <c r="Q66" s="32">
        <v>200</v>
      </c>
      <c r="S66" s="16" t="s">
        <v>273</v>
      </c>
      <c r="T66" s="16">
        <v>132.22999999999999</v>
      </c>
      <c r="U66" s="16">
        <v>20.29</v>
      </c>
      <c r="V66" s="16" t="s">
        <v>273</v>
      </c>
      <c r="W66" s="25">
        <v>42389</v>
      </c>
      <c r="X66" s="16" t="b">
        <f t="shared" si="1"/>
        <v>0</v>
      </c>
    </row>
    <row r="67" spans="1:26" ht="32.1" customHeight="1" x14ac:dyDescent="0.25">
      <c r="A67" s="16" t="s">
        <v>275</v>
      </c>
      <c r="B67" s="55" t="s">
        <v>437</v>
      </c>
      <c r="C67" s="94" t="s">
        <v>625</v>
      </c>
      <c r="D67" s="56" t="s">
        <v>36</v>
      </c>
      <c r="E67" s="57" t="s">
        <v>433</v>
      </c>
      <c r="F67" s="58"/>
      <c r="G67" s="58"/>
      <c r="H67" s="57" t="s">
        <v>342</v>
      </c>
      <c r="I67" s="32">
        <v>250</v>
      </c>
      <c r="J67" s="33">
        <v>42223</v>
      </c>
      <c r="K67" s="32">
        <v>481.93</v>
      </c>
      <c r="L67" s="32">
        <v>71.17</v>
      </c>
      <c r="M67" s="34">
        <f t="shared" si="0"/>
        <v>0.28467999999999999</v>
      </c>
      <c r="N67" s="32">
        <v>0.31</v>
      </c>
      <c r="O67" s="32">
        <v>97.87</v>
      </c>
      <c r="P67" s="32">
        <v>113.29</v>
      </c>
      <c r="Q67" s="32">
        <v>150</v>
      </c>
      <c r="S67" s="16" t="s">
        <v>276</v>
      </c>
      <c r="T67" s="16">
        <v>481.93</v>
      </c>
      <c r="U67" s="16">
        <v>71.17</v>
      </c>
      <c r="V67" s="16" t="s">
        <v>276</v>
      </c>
      <c r="W67" s="25">
        <v>42223</v>
      </c>
      <c r="X67" s="16" t="b">
        <f t="shared" si="1"/>
        <v>0</v>
      </c>
    </row>
    <row r="68" spans="1:26" ht="32.1" customHeight="1" x14ac:dyDescent="0.25">
      <c r="A68" s="16" t="s">
        <v>96</v>
      </c>
      <c r="B68" s="55" t="s">
        <v>438</v>
      </c>
      <c r="C68" s="59" t="s">
        <v>439</v>
      </c>
      <c r="D68" s="56" t="s">
        <v>36</v>
      </c>
      <c r="E68" s="57" t="s">
        <v>433</v>
      </c>
      <c r="F68" s="58"/>
      <c r="G68" s="58"/>
      <c r="H68" s="57" t="s">
        <v>430</v>
      </c>
      <c r="I68" s="32">
        <v>95.9</v>
      </c>
      <c r="J68" s="33">
        <v>40989</v>
      </c>
      <c r="K68" s="32">
        <v>507.11</v>
      </c>
      <c r="L68" s="32">
        <v>55.89</v>
      </c>
      <c r="M68" s="34">
        <f t="shared" si="0"/>
        <v>0.58279457768508858</v>
      </c>
      <c r="N68" s="32">
        <v>175.46</v>
      </c>
      <c r="O68" s="32">
        <v>250</v>
      </c>
      <c r="P68" s="32">
        <v>250.77</v>
      </c>
      <c r="Q68" s="32">
        <v>121.23</v>
      </c>
      <c r="S68" s="16" t="s">
        <v>278</v>
      </c>
      <c r="T68" s="16">
        <v>507.11</v>
      </c>
      <c r="U68" s="16">
        <v>55.89</v>
      </c>
      <c r="V68" s="16" t="s">
        <v>278</v>
      </c>
      <c r="W68" s="25">
        <v>40989</v>
      </c>
      <c r="X68" s="16" t="b">
        <f t="shared" si="1"/>
        <v>0</v>
      </c>
    </row>
    <row r="69" spans="1:26" ht="32.1" customHeight="1" x14ac:dyDescent="0.25">
      <c r="A69" s="16" t="s">
        <v>137</v>
      </c>
      <c r="B69" s="55" t="s">
        <v>440</v>
      </c>
      <c r="C69" s="59" t="s">
        <v>441</v>
      </c>
      <c r="D69" s="56" t="s">
        <v>36</v>
      </c>
      <c r="E69" s="57" t="s">
        <v>433</v>
      </c>
      <c r="F69" s="58"/>
      <c r="G69" s="58"/>
      <c r="H69" s="57" t="s">
        <v>430</v>
      </c>
      <c r="I69" s="32">
        <v>126.61</v>
      </c>
      <c r="J69" s="33">
        <v>41589</v>
      </c>
      <c r="K69" s="32">
        <v>706.06</v>
      </c>
      <c r="L69" s="32">
        <v>76.16</v>
      </c>
      <c r="M69" s="34">
        <f t="shared" si="0"/>
        <v>0.60153226443408891</v>
      </c>
      <c r="N69" s="32">
        <v>88.81</v>
      </c>
      <c r="O69" s="32">
        <v>138</v>
      </c>
      <c r="P69" s="32">
        <v>409.01</v>
      </c>
      <c r="Q69" s="32">
        <v>252.56</v>
      </c>
      <c r="S69" s="16" t="s">
        <v>280</v>
      </c>
      <c r="T69" s="16">
        <v>706.06</v>
      </c>
      <c r="U69" s="16">
        <v>76.16</v>
      </c>
      <c r="V69" s="16" t="s">
        <v>280</v>
      </c>
      <c r="W69" s="25">
        <v>41589</v>
      </c>
      <c r="X69" s="16" t="b">
        <f t="shared" si="1"/>
        <v>0</v>
      </c>
    </row>
    <row r="70" spans="1:26" ht="32.1" customHeight="1" x14ac:dyDescent="0.25">
      <c r="A70" s="16" t="s">
        <v>137</v>
      </c>
      <c r="B70" s="55" t="s">
        <v>442</v>
      </c>
      <c r="C70" s="59" t="s">
        <v>443</v>
      </c>
      <c r="D70" s="56" t="s">
        <v>36</v>
      </c>
      <c r="E70" s="57" t="s">
        <v>433</v>
      </c>
      <c r="F70" s="58"/>
      <c r="G70" s="58"/>
      <c r="H70" s="57" t="s">
        <v>430</v>
      </c>
      <c r="I70" s="32">
        <v>163</v>
      </c>
      <c r="J70" s="33">
        <v>41648</v>
      </c>
      <c r="K70" s="32">
        <v>1075.4100000000001</v>
      </c>
      <c r="L70" s="32">
        <v>117.03</v>
      </c>
      <c r="M70" s="34">
        <f t="shared" si="0"/>
        <v>0.71797546012269942</v>
      </c>
      <c r="N70" s="32">
        <v>297.14</v>
      </c>
      <c r="O70" s="32">
        <v>250</v>
      </c>
      <c r="P70" s="32">
        <v>180.62</v>
      </c>
      <c r="Q70" s="32">
        <v>250</v>
      </c>
      <c r="S70" s="16" t="s">
        <v>282</v>
      </c>
      <c r="T70" s="16">
        <v>1075.4100000000001</v>
      </c>
      <c r="U70" s="16">
        <v>117.03</v>
      </c>
      <c r="V70" s="16" t="s">
        <v>282</v>
      </c>
      <c r="W70" s="25">
        <v>41648</v>
      </c>
      <c r="X70" s="16" t="b">
        <f t="shared" si="1"/>
        <v>0</v>
      </c>
    </row>
    <row r="71" spans="1:26" ht="32.1" customHeight="1" x14ac:dyDescent="0.25">
      <c r="A71" s="16" t="s">
        <v>137</v>
      </c>
      <c r="B71" s="55" t="s">
        <v>444</v>
      </c>
      <c r="C71" s="59" t="s">
        <v>445</v>
      </c>
      <c r="D71" s="56" t="s">
        <v>36</v>
      </c>
      <c r="E71" s="57" t="s">
        <v>433</v>
      </c>
      <c r="F71" s="58"/>
      <c r="G71" s="58"/>
      <c r="H71" s="57" t="s">
        <v>342</v>
      </c>
      <c r="I71" s="32">
        <v>250</v>
      </c>
      <c r="J71" s="33">
        <v>42201</v>
      </c>
      <c r="K71" s="32">
        <v>116.84</v>
      </c>
      <c r="L71" s="32">
        <v>17.7</v>
      </c>
      <c r="M71" s="34">
        <f t="shared" si="0"/>
        <v>7.0800000000000002E-2</v>
      </c>
      <c r="N71" s="32">
        <v>39.880000000000003</v>
      </c>
      <c r="O71" s="32">
        <v>300</v>
      </c>
      <c r="P71" s="32">
        <v>178.35</v>
      </c>
      <c r="Q71" s="32">
        <v>350</v>
      </c>
      <c r="S71" s="16" t="s">
        <v>284</v>
      </c>
      <c r="T71" s="16">
        <v>116.84</v>
      </c>
      <c r="U71" s="16">
        <v>17.7</v>
      </c>
      <c r="V71" s="16" t="s">
        <v>284</v>
      </c>
      <c r="W71" s="25">
        <v>42201</v>
      </c>
      <c r="X71" s="16" t="b">
        <f t="shared" si="1"/>
        <v>0</v>
      </c>
    </row>
    <row r="72" spans="1:26" ht="32.1" customHeight="1" x14ac:dyDescent="0.25">
      <c r="A72" s="16" t="s">
        <v>105</v>
      </c>
      <c r="B72" s="55" t="s">
        <v>446</v>
      </c>
      <c r="C72" s="59" t="s">
        <v>447</v>
      </c>
      <c r="D72" s="56" t="s">
        <v>36</v>
      </c>
      <c r="E72" s="57" t="s">
        <v>433</v>
      </c>
      <c r="F72" s="58"/>
      <c r="G72" s="58"/>
      <c r="H72" s="57" t="s">
        <v>342</v>
      </c>
      <c r="I72" s="32">
        <v>300</v>
      </c>
      <c r="J72" s="33">
        <v>42430</v>
      </c>
      <c r="K72" s="32">
        <v>144.01</v>
      </c>
      <c r="L72" s="32">
        <v>22</v>
      </c>
      <c r="M72" s="34">
        <f t="shared" si="0"/>
        <v>7.3333333333333334E-2</v>
      </c>
      <c r="N72" s="32">
        <v>0</v>
      </c>
      <c r="O72" s="32">
        <v>200</v>
      </c>
      <c r="P72" s="32">
        <v>264.79000000000002</v>
      </c>
      <c r="Q72" s="32">
        <v>350</v>
      </c>
      <c r="S72" s="16" t="s">
        <v>286</v>
      </c>
      <c r="T72" s="16">
        <v>144.01</v>
      </c>
      <c r="U72" s="16">
        <v>22</v>
      </c>
      <c r="V72" s="16" t="s">
        <v>286</v>
      </c>
      <c r="W72" s="25">
        <v>42430</v>
      </c>
      <c r="X72" s="16" t="b">
        <f t="shared" si="1"/>
        <v>0</v>
      </c>
    </row>
    <row r="73" spans="1:26" ht="32.1" customHeight="1" x14ac:dyDescent="0.25">
      <c r="A73" s="16" t="s">
        <v>92</v>
      </c>
      <c r="B73" s="55" t="s">
        <v>448</v>
      </c>
      <c r="C73" s="59" t="s">
        <v>449</v>
      </c>
      <c r="D73" s="56" t="s">
        <v>36</v>
      </c>
      <c r="E73" s="57" t="s">
        <v>433</v>
      </c>
      <c r="F73" s="58"/>
      <c r="G73" s="58"/>
      <c r="H73" s="57" t="s">
        <v>430</v>
      </c>
      <c r="I73" s="32">
        <v>39.6</v>
      </c>
      <c r="J73" s="33">
        <v>41316</v>
      </c>
      <c r="K73" s="32">
        <v>103.47</v>
      </c>
      <c r="L73" s="32">
        <v>11.32</v>
      </c>
      <c r="M73" s="34">
        <f t="shared" ref="M73:M84" si="12">L73/I73</f>
        <v>0.28585858585858587</v>
      </c>
      <c r="N73" s="32">
        <v>49.49</v>
      </c>
      <c r="O73" s="32">
        <v>100</v>
      </c>
      <c r="P73" s="32">
        <v>287.20999999999998</v>
      </c>
      <c r="Q73" s="32">
        <v>131.33000000000001</v>
      </c>
      <c r="S73" s="16" t="s">
        <v>288</v>
      </c>
      <c r="T73" s="16">
        <v>103.47</v>
      </c>
      <c r="U73" s="16">
        <v>11.32</v>
      </c>
      <c r="V73" s="16" t="s">
        <v>288</v>
      </c>
      <c r="W73" s="25">
        <v>41316</v>
      </c>
      <c r="X73" s="16" t="b">
        <f t="shared" si="1"/>
        <v>0</v>
      </c>
    </row>
    <row r="74" spans="1:26" ht="32.1" customHeight="1" x14ac:dyDescent="0.25">
      <c r="A74" s="16" t="s">
        <v>92</v>
      </c>
      <c r="B74" s="55" t="s">
        <v>450</v>
      </c>
      <c r="C74" s="66" t="s">
        <v>451</v>
      </c>
      <c r="D74" s="56" t="s">
        <v>36</v>
      </c>
      <c r="E74" s="57" t="s">
        <v>433</v>
      </c>
      <c r="F74" s="58"/>
      <c r="G74" s="58"/>
      <c r="H74" s="57" t="s">
        <v>430</v>
      </c>
      <c r="I74" s="32">
        <v>105.6</v>
      </c>
      <c r="J74" s="33">
        <v>41641</v>
      </c>
      <c r="K74" s="32">
        <v>662.03</v>
      </c>
      <c r="L74" s="32">
        <v>73.53</v>
      </c>
      <c r="M74" s="34">
        <f t="shared" si="12"/>
        <v>0.69630681818181828</v>
      </c>
      <c r="N74" s="32">
        <v>87.22</v>
      </c>
      <c r="O74" s="32">
        <v>150</v>
      </c>
      <c r="P74" s="32">
        <v>60.85</v>
      </c>
      <c r="Q74" s="32">
        <v>200</v>
      </c>
      <c r="S74" s="16" t="s">
        <v>290</v>
      </c>
      <c r="T74" s="16">
        <v>662.03</v>
      </c>
      <c r="U74" s="16">
        <v>73.53</v>
      </c>
      <c r="V74" s="16" t="s">
        <v>290</v>
      </c>
      <c r="W74" s="25">
        <v>41641</v>
      </c>
      <c r="X74" s="16" t="b">
        <f t="shared" si="1"/>
        <v>0</v>
      </c>
    </row>
    <row r="75" spans="1:26" ht="32.1" customHeight="1" x14ac:dyDescent="0.25">
      <c r="A75" s="16" t="s">
        <v>92</v>
      </c>
      <c r="B75" s="55" t="s">
        <v>452</v>
      </c>
      <c r="C75" s="94" t="s">
        <v>647</v>
      </c>
      <c r="D75" s="56" t="s">
        <v>36</v>
      </c>
      <c r="E75" s="57" t="s">
        <v>433</v>
      </c>
      <c r="F75" s="58"/>
      <c r="G75" s="58"/>
      <c r="H75" s="57" t="s">
        <v>342</v>
      </c>
      <c r="I75" s="32">
        <v>75</v>
      </c>
      <c r="J75" s="33">
        <v>42324</v>
      </c>
      <c r="K75" s="32">
        <v>95.95</v>
      </c>
      <c r="L75" s="32">
        <v>14.78</v>
      </c>
      <c r="M75" s="34">
        <f t="shared" si="12"/>
        <v>0.19706666666666667</v>
      </c>
      <c r="N75" s="32">
        <v>111.16</v>
      </c>
      <c r="O75" s="32">
        <v>97.87</v>
      </c>
      <c r="P75" s="32">
        <v>135.09</v>
      </c>
      <c r="Q75" s="32">
        <v>150</v>
      </c>
      <c r="S75" s="16" t="s">
        <v>292</v>
      </c>
      <c r="T75" s="16">
        <v>95.95</v>
      </c>
      <c r="U75" s="16">
        <v>14.78</v>
      </c>
      <c r="V75" s="16" t="s">
        <v>292</v>
      </c>
      <c r="W75" s="25">
        <v>42324</v>
      </c>
      <c r="X75" s="16" t="b">
        <f t="shared" si="1"/>
        <v>0</v>
      </c>
    </row>
    <row r="76" spans="1:26" ht="32.1" customHeight="1" x14ac:dyDescent="0.25">
      <c r="A76" s="16" t="s">
        <v>92</v>
      </c>
      <c r="B76" s="55" t="s">
        <v>453</v>
      </c>
      <c r="C76" s="59" t="s">
        <v>454</v>
      </c>
      <c r="D76" s="56" t="s">
        <v>36</v>
      </c>
      <c r="E76" s="57" t="s">
        <v>433</v>
      </c>
      <c r="F76" s="58"/>
      <c r="G76" s="58"/>
      <c r="H76" s="57" t="s">
        <v>342</v>
      </c>
      <c r="I76" s="32">
        <v>290</v>
      </c>
      <c r="J76" s="33">
        <v>42559</v>
      </c>
      <c r="K76" s="32">
        <v>271.8</v>
      </c>
      <c r="L76" s="32">
        <v>41.67</v>
      </c>
      <c r="M76" s="34">
        <f t="shared" si="12"/>
        <v>0.1436896551724138</v>
      </c>
      <c r="N76" s="32">
        <v>244.85</v>
      </c>
      <c r="O76" s="32">
        <v>326.23</v>
      </c>
      <c r="P76" s="32">
        <v>173.49</v>
      </c>
      <c r="Q76" s="32">
        <v>400</v>
      </c>
      <c r="S76" s="16" t="s">
        <v>294</v>
      </c>
      <c r="T76" s="16">
        <v>271.8</v>
      </c>
      <c r="U76" s="16">
        <v>41.67</v>
      </c>
      <c r="V76" s="16" t="s">
        <v>294</v>
      </c>
      <c r="W76" s="25">
        <v>42559</v>
      </c>
      <c r="X76" s="16" t="b">
        <f t="shared" si="1"/>
        <v>0</v>
      </c>
    </row>
    <row r="77" spans="1:26" ht="32.1" customHeight="1" x14ac:dyDescent="0.25">
      <c r="A77" s="16" t="s">
        <v>92</v>
      </c>
      <c r="B77" s="55" t="s">
        <v>455</v>
      </c>
      <c r="C77" s="94" t="s">
        <v>626</v>
      </c>
      <c r="D77" s="56" t="s">
        <v>36</v>
      </c>
      <c r="E77" s="57" t="s">
        <v>433</v>
      </c>
      <c r="F77" s="58"/>
      <c r="G77" s="58"/>
      <c r="H77" s="57" t="s">
        <v>342</v>
      </c>
      <c r="I77" s="32">
        <v>235</v>
      </c>
      <c r="J77" s="33">
        <v>42884</v>
      </c>
      <c r="K77" s="32">
        <v>111.67</v>
      </c>
      <c r="L77" s="32">
        <v>17.29</v>
      </c>
      <c r="M77" s="34">
        <f t="shared" si="12"/>
        <v>7.3574468085106384E-2</v>
      </c>
      <c r="N77" s="32">
        <v>125.69</v>
      </c>
      <c r="O77" s="32">
        <v>80</v>
      </c>
      <c r="P77" s="32">
        <v>229.62</v>
      </c>
      <c r="Q77" s="32">
        <v>350</v>
      </c>
      <c r="S77" s="16" t="s">
        <v>296</v>
      </c>
      <c r="T77" s="16">
        <v>111.67</v>
      </c>
      <c r="U77" s="16">
        <v>17.29</v>
      </c>
      <c r="V77" s="16" t="s">
        <v>296</v>
      </c>
      <c r="W77" s="25">
        <v>42884</v>
      </c>
      <c r="X77" s="16" t="b">
        <f t="shared" si="1"/>
        <v>0</v>
      </c>
    </row>
    <row r="78" spans="1:26" ht="32.1" customHeight="1" x14ac:dyDescent="0.25">
      <c r="A78" s="16" t="s">
        <v>212</v>
      </c>
      <c r="B78" s="55" t="s">
        <v>456</v>
      </c>
      <c r="C78" s="59" t="s">
        <v>457</v>
      </c>
      <c r="D78" s="56" t="s">
        <v>36</v>
      </c>
      <c r="E78" s="57" t="s">
        <v>433</v>
      </c>
      <c r="F78" s="58"/>
      <c r="G78" s="58"/>
      <c r="H78" s="57" t="s">
        <v>430</v>
      </c>
      <c r="I78" s="32">
        <v>239.4</v>
      </c>
      <c r="J78" s="33">
        <v>41571</v>
      </c>
      <c r="K78" s="32">
        <v>794.14</v>
      </c>
      <c r="L78" s="32">
        <v>86.72</v>
      </c>
      <c r="M78" s="34">
        <f t="shared" si="12"/>
        <v>0.3622389306599833</v>
      </c>
      <c r="N78" s="32">
        <v>249.01</v>
      </c>
      <c r="O78" s="32">
        <v>250</v>
      </c>
      <c r="P78" s="32">
        <v>320.75</v>
      </c>
      <c r="Q78" s="32">
        <v>303.07</v>
      </c>
      <c r="S78" s="16" t="s">
        <v>298</v>
      </c>
      <c r="T78" s="16">
        <v>794.14</v>
      </c>
      <c r="U78" s="16">
        <v>86.72</v>
      </c>
      <c r="V78" s="16" t="s">
        <v>298</v>
      </c>
      <c r="W78" s="25">
        <v>41571</v>
      </c>
      <c r="X78" s="16" t="b">
        <f t="shared" si="1"/>
        <v>0</v>
      </c>
    </row>
    <row r="79" spans="1:26" s="26" customFormat="1" ht="24" customHeight="1" x14ac:dyDescent="0.25">
      <c r="B79" s="55" t="s">
        <v>458</v>
      </c>
      <c r="C79" s="59" t="s">
        <v>459</v>
      </c>
      <c r="D79" s="56"/>
      <c r="E79" s="57" t="s">
        <v>433</v>
      </c>
      <c r="F79" s="58"/>
      <c r="G79" s="58"/>
      <c r="H79" s="57" t="s">
        <v>430</v>
      </c>
      <c r="I79" s="32">
        <v>99.4</v>
      </c>
      <c r="J79" s="33">
        <v>41831</v>
      </c>
      <c r="K79" s="31">
        <v>452.46</v>
      </c>
      <c r="L79" s="32">
        <v>50.39</v>
      </c>
      <c r="M79" s="34">
        <f t="shared" si="12"/>
        <v>0.50694164989939638</v>
      </c>
      <c r="N79" s="32">
        <v>97.31</v>
      </c>
      <c r="O79" s="32">
        <v>150</v>
      </c>
      <c r="P79" s="32">
        <v>19.03</v>
      </c>
      <c r="Q79" s="32">
        <v>100</v>
      </c>
      <c r="R79" s="16"/>
      <c r="S79" s="16"/>
      <c r="T79" s="16"/>
      <c r="U79" s="16"/>
      <c r="V79" s="16"/>
      <c r="W79" s="16"/>
      <c r="X79" s="16"/>
      <c r="Y79" s="16"/>
      <c r="Z79" s="16"/>
    </row>
    <row r="80" spans="1:26" s="26" customFormat="1" ht="32.1" customHeight="1" x14ac:dyDescent="0.25">
      <c r="B80" s="55" t="s">
        <v>460</v>
      </c>
      <c r="C80" s="59" t="s">
        <v>461</v>
      </c>
      <c r="D80" s="56"/>
      <c r="E80" s="57" t="s">
        <v>433</v>
      </c>
      <c r="F80" s="58"/>
      <c r="G80" s="58"/>
      <c r="H80" s="57" t="s">
        <v>430</v>
      </c>
      <c r="I80" s="32">
        <v>69.2</v>
      </c>
      <c r="J80" s="33">
        <v>41879</v>
      </c>
      <c r="K80" s="31">
        <v>263.27</v>
      </c>
      <c r="L80" s="32">
        <v>28.3</v>
      </c>
      <c r="M80" s="34">
        <f t="shared" si="12"/>
        <v>0.40895953757225434</v>
      </c>
      <c r="N80" s="32">
        <v>77.150000000000006</v>
      </c>
      <c r="O80" s="32">
        <v>150</v>
      </c>
      <c r="P80" s="32">
        <v>36.81</v>
      </c>
      <c r="Q80" s="32">
        <v>100</v>
      </c>
      <c r="R80" s="16"/>
      <c r="S80" s="16"/>
      <c r="T80" s="16"/>
      <c r="U80" s="16"/>
      <c r="V80" s="16"/>
      <c r="W80" s="16"/>
      <c r="X80" s="16"/>
      <c r="Y80" s="16"/>
      <c r="Z80" s="16"/>
    </row>
    <row r="81" spans="1:26" s="26" customFormat="1" ht="19.5" customHeight="1" x14ac:dyDescent="0.25">
      <c r="B81" s="109" t="s">
        <v>384</v>
      </c>
      <c r="C81" s="110"/>
      <c r="D81" s="56"/>
      <c r="E81" s="62" t="s">
        <v>433</v>
      </c>
      <c r="F81" s="58"/>
      <c r="G81" s="58"/>
      <c r="H81" s="57"/>
      <c r="I81" s="36">
        <f>SUM(I64:I80)</f>
        <v>2737.81</v>
      </c>
      <c r="J81" s="37"/>
      <c r="K81" s="36">
        <f t="shared" ref="K81:L81" si="13">SUM(K64:K80)</f>
        <v>6158.7800000000007</v>
      </c>
      <c r="L81" s="36">
        <f t="shared" si="13"/>
        <v>730.68999999999983</v>
      </c>
      <c r="M81" s="38"/>
      <c r="N81" s="36">
        <f t="shared" ref="N81:Q81" si="14">SUM(N64:N80)</f>
        <v>1965.0900000000001</v>
      </c>
      <c r="O81" s="36">
        <f t="shared" si="14"/>
        <v>3189.97</v>
      </c>
      <c r="P81" s="36">
        <f t="shared" si="14"/>
        <v>3097.87</v>
      </c>
      <c r="Q81" s="36">
        <f t="shared" si="14"/>
        <v>3808.19</v>
      </c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32.1" customHeight="1" x14ac:dyDescent="0.25">
      <c r="A82" s="16" t="s">
        <v>115</v>
      </c>
      <c r="B82" s="56" t="s">
        <v>462</v>
      </c>
      <c r="C82" s="59" t="s">
        <v>463</v>
      </c>
      <c r="D82" s="56" t="s">
        <v>36</v>
      </c>
      <c r="E82" s="57" t="s">
        <v>464</v>
      </c>
      <c r="F82" s="58"/>
      <c r="G82" s="58"/>
      <c r="H82" s="57" t="s">
        <v>342</v>
      </c>
      <c r="I82" s="32">
        <v>350</v>
      </c>
      <c r="J82" s="33">
        <v>42824</v>
      </c>
      <c r="K82" s="32">
        <v>72.260000000000005</v>
      </c>
      <c r="L82" s="32">
        <v>11.23</v>
      </c>
      <c r="M82" s="34">
        <f t="shared" si="12"/>
        <v>3.2085714285714287E-2</v>
      </c>
      <c r="N82" s="32">
        <v>137.21</v>
      </c>
      <c r="O82" s="32">
        <v>200</v>
      </c>
      <c r="P82" s="32">
        <v>900.98</v>
      </c>
      <c r="Q82" s="32">
        <v>871.3</v>
      </c>
      <c r="V82" s="16" t="s">
        <v>301</v>
      </c>
      <c r="W82" s="16">
        <v>42824</v>
      </c>
      <c r="X82" s="16" t="b">
        <f t="shared" si="1"/>
        <v>0</v>
      </c>
    </row>
    <row r="83" spans="1:26" ht="32.1" customHeight="1" x14ac:dyDescent="0.25">
      <c r="A83" s="16" t="s">
        <v>212</v>
      </c>
      <c r="B83" s="56" t="s">
        <v>465</v>
      </c>
      <c r="C83" s="95" t="s">
        <v>627</v>
      </c>
      <c r="D83" s="56" t="s">
        <v>36</v>
      </c>
      <c r="E83" s="57" t="s">
        <v>464</v>
      </c>
      <c r="F83" s="58"/>
      <c r="G83" s="58"/>
      <c r="H83" s="57" t="s">
        <v>342</v>
      </c>
      <c r="I83" s="32">
        <v>100</v>
      </c>
      <c r="J83" s="33">
        <v>43144</v>
      </c>
      <c r="K83" s="32">
        <v>0</v>
      </c>
      <c r="L83" s="32">
        <v>0</v>
      </c>
      <c r="M83" s="34">
        <f t="shared" si="12"/>
        <v>0</v>
      </c>
      <c r="N83" s="32">
        <v>0</v>
      </c>
      <c r="O83" s="32">
        <v>0</v>
      </c>
      <c r="P83" s="32">
        <v>181.52</v>
      </c>
      <c r="Q83" s="32">
        <v>217.83</v>
      </c>
      <c r="V83" s="16" t="s">
        <v>303</v>
      </c>
      <c r="W83" s="25">
        <v>43144</v>
      </c>
      <c r="X83" s="16" t="b">
        <f t="shared" ref="X83" si="15">EXACT(V83,B83)</f>
        <v>0</v>
      </c>
    </row>
    <row r="84" spans="1:26" ht="19.5" customHeight="1" x14ac:dyDescent="0.25">
      <c r="B84" s="111" t="s">
        <v>384</v>
      </c>
      <c r="C84" s="111"/>
      <c r="D84" s="111"/>
      <c r="E84" s="62" t="s">
        <v>464</v>
      </c>
      <c r="F84" s="67"/>
      <c r="G84" s="67"/>
      <c r="H84" s="68"/>
      <c r="I84" s="44">
        <f>SUM(I82:I83)</f>
        <v>450</v>
      </c>
      <c r="J84" s="45"/>
      <c r="K84" s="44">
        <f t="shared" ref="K84:L84" si="16">SUM(K82:K83)</f>
        <v>72.260000000000005</v>
      </c>
      <c r="L84" s="44">
        <f t="shared" si="16"/>
        <v>11.23</v>
      </c>
      <c r="M84" s="38">
        <f t="shared" si="12"/>
        <v>2.4955555555555557E-2</v>
      </c>
      <c r="N84" s="44">
        <f t="shared" ref="N84:Q84" si="17">SUM(N82:N83)</f>
        <v>137.21</v>
      </c>
      <c r="O84" s="44">
        <f t="shared" si="17"/>
        <v>200</v>
      </c>
      <c r="P84" s="44">
        <f t="shared" si="17"/>
        <v>1082.5</v>
      </c>
      <c r="Q84" s="44">
        <f t="shared" si="17"/>
        <v>1089.1299999999999</v>
      </c>
    </row>
    <row r="86" spans="1:26" x14ac:dyDescent="0.25">
      <c r="V86" s="27"/>
    </row>
    <row r="87" spans="1:26" x14ac:dyDescent="0.25">
      <c r="V87" s="27"/>
    </row>
    <row r="88" spans="1:26" x14ac:dyDescent="0.25">
      <c r="V88" s="27"/>
    </row>
    <row r="89" spans="1:26" x14ac:dyDescent="0.25">
      <c r="V89" s="27"/>
    </row>
    <row r="90" spans="1:26" x14ac:dyDescent="0.25">
      <c r="V90" s="27"/>
    </row>
    <row r="91" spans="1:26" x14ac:dyDescent="0.25">
      <c r="V91" s="27"/>
    </row>
    <row r="92" spans="1:26" x14ac:dyDescent="0.25">
      <c r="V92" s="27"/>
    </row>
    <row r="93" spans="1:26" x14ac:dyDescent="0.25">
      <c r="V93" s="27"/>
    </row>
    <row r="94" spans="1:26" x14ac:dyDescent="0.25">
      <c r="V94" s="27"/>
    </row>
  </sheetData>
  <mergeCells count="8">
    <mergeCell ref="B1:Q1"/>
    <mergeCell ref="B32:C32"/>
    <mergeCell ref="B36:C36"/>
    <mergeCell ref="B84:D84"/>
    <mergeCell ref="B48:C48"/>
    <mergeCell ref="B61:C61"/>
    <mergeCell ref="B63:C63"/>
    <mergeCell ref="B81:C81"/>
  </mergeCells>
  <printOptions horizontalCentered="1"/>
  <pageMargins left="0.9055118110236221" right="0.9055118110236221" top="0.78740157480314965" bottom="0.78740157480314965" header="0.31496062992125984" footer="0.31496062992125984"/>
  <pageSetup paperSize="9" scale="96" firstPageNumber="190" orientation="landscape" useFirstPageNumber="1" r:id="rId1"/>
  <headerFooter>
    <oddHeader>&amp;C&amp;"Aryan2,Normal"´ªÉªÉ BÉEÉÒ °ô{É®äJÉÉ&amp;"Helvetica,Regular"&amp;9 2019-20&amp;R&amp;"Helvetica,Regular"&amp;9&amp;P
&amp;"Aryan2,Bold"&amp;11ÉÊ´É´É®hÉ &amp;"Helvetica,Bold"&amp;9 19</oddHeader>
  </headerFooter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opLeftCell="B36" zoomScaleNormal="100" workbookViewId="0">
      <selection activeCell="M59" sqref="M59:N59"/>
    </sheetView>
  </sheetViews>
  <sheetFormatPr defaultRowHeight="15" x14ac:dyDescent="0.25"/>
  <cols>
    <col min="1" max="1" width="0" hidden="1" customWidth="1"/>
    <col min="2" max="2" width="14.42578125" customWidth="1"/>
    <col min="4" max="4" width="13" customWidth="1"/>
    <col min="5" max="5" width="50.140625" customWidth="1"/>
    <col min="6" max="11" width="0" hidden="1" customWidth="1"/>
    <col min="12" max="12" width="14.5703125" hidden="1" customWidth="1"/>
    <col min="13" max="13" width="14.85546875" customWidth="1"/>
    <col min="14" max="14" width="20.42578125" customWidth="1"/>
  </cols>
  <sheetData>
    <row r="2" spans="1:15" x14ac:dyDescent="0.25">
      <c r="A2" t="s">
        <v>89</v>
      </c>
      <c r="B2" s="5" t="s">
        <v>0</v>
      </c>
      <c r="C2" s="5" t="s">
        <v>1</v>
      </c>
      <c r="D2" s="5" t="s">
        <v>2</v>
      </c>
      <c r="E2" s="5" t="s">
        <v>90</v>
      </c>
      <c r="F2" s="5" t="s">
        <v>7</v>
      </c>
      <c r="G2" s="5" t="s">
        <v>8</v>
      </c>
      <c r="H2" s="5" t="s">
        <v>3</v>
      </c>
      <c r="I2" s="5" t="s">
        <v>310</v>
      </c>
      <c r="J2" s="5" t="s">
        <v>311</v>
      </c>
      <c r="K2" s="5" t="s">
        <v>312</v>
      </c>
      <c r="L2" s="5" t="s">
        <v>313</v>
      </c>
      <c r="M2" s="5" t="s">
        <v>314</v>
      </c>
      <c r="N2" s="5" t="s">
        <v>315</v>
      </c>
    </row>
    <row r="3" spans="1:15" x14ac:dyDescent="0.25">
      <c r="A3" t="s">
        <v>149</v>
      </c>
      <c r="B3" s="5" t="s">
        <v>36</v>
      </c>
      <c r="C3" s="5" t="s">
        <v>37</v>
      </c>
      <c r="D3" s="5" t="s">
        <v>150</v>
      </c>
      <c r="E3" s="5" t="s">
        <v>151</v>
      </c>
      <c r="F3" s="5" t="s">
        <v>43</v>
      </c>
      <c r="G3" s="5">
        <v>300</v>
      </c>
      <c r="H3" s="5" t="s">
        <v>152</v>
      </c>
      <c r="I3" s="5">
        <v>965.64</v>
      </c>
      <c r="J3" s="5">
        <v>6.52</v>
      </c>
      <c r="K3" s="5">
        <v>0</v>
      </c>
      <c r="L3" s="5">
        <v>1089.1300000000001</v>
      </c>
      <c r="M3" s="5">
        <v>965.64</v>
      </c>
      <c r="N3" s="5">
        <v>150</v>
      </c>
      <c r="O3" s="12">
        <v>1</v>
      </c>
    </row>
    <row r="4" spans="1:15" x14ac:dyDescent="0.25">
      <c r="A4" t="s">
        <v>105</v>
      </c>
      <c r="B4" s="5" t="s">
        <v>36</v>
      </c>
      <c r="C4" s="5" t="s">
        <v>37</v>
      </c>
      <c r="D4" s="5" t="s">
        <v>153</v>
      </c>
      <c r="E4" s="5" t="s">
        <v>154</v>
      </c>
      <c r="F4" s="5" t="s">
        <v>43</v>
      </c>
      <c r="G4" s="5">
        <v>100</v>
      </c>
      <c r="H4" s="5" t="s">
        <v>155</v>
      </c>
      <c r="I4" s="5">
        <v>89.4</v>
      </c>
      <c r="J4" s="5">
        <v>100</v>
      </c>
      <c r="K4" s="5">
        <v>108.37</v>
      </c>
      <c r="L4" s="5">
        <v>145.22</v>
      </c>
      <c r="M4" s="5">
        <v>147.54</v>
      </c>
      <c r="N4" s="5">
        <v>22.97</v>
      </c>
      <c r="O4" s="12">
        <v>2</v>
      </c>
    </row>
    <row r="5" spans="1:15" x14ac:dyDescent="0.25">
      <c r="A5" t="s">
        <v>156</v>
      </c>
      <c r="B5" s="5" t="s">
        <v>36</v>
      </c>
      <c r="C5" s="5" t="s">
        <v>37</v>
      </c>
      <c r="D5" s="5" t="s">
        <v>157</v>
      </c>
      <c r="E5" s="5" t="s">
        <v>158</v>
      </c>
      <c r="F5" s="5" t="s">
        <v>43</v>
      </c>
      <c r="G5" s="5">
        <v>125</v>
      </c>
      <c r="H5" s="5" t="s">
        <v>159</v>
      </c>
      <c r="I5" s="5">
        <v>398.27</v>
      </c>
      <c r="J5" s="5">
        <v>0</v>
      </c>
      <c r="K5" s="5">
        <v>20</v>
      </c>
      <c r="L5" s="5">
        <v>425.61</v>
      </c>
      <c r="M5" s="5">
        <v>0</v>
      </c>
      <c r="N5" s="5">
        <v>0</v>
      </c>
      <c r="O5" s="12">
        <v>3</v>
      </c>
    </row>
    <row r="6" spans="1:15" x14ac:dyDescent="0.25">
      <c r="A6" t="s">
        <v>156</v>
      </c>
      <c r="B6" s="5" t="s">
        <v>36</v>
      </c>
      <c r="C6" s="5" t="s">
        <v>37</v>
      </c>
      <c r="D6" s="5" t="s">
        <v>160</v>
      </c>
      <c r="E6" s="5" t="s">
        <v>161</v>
      </c>
      <c r="F6" s="5" t="s">
        <v>43</v>
      </c>
      <c r="G6" s="5">
        <v>245</v>
      </c>
      <c r="H6" s="5" t="s">
        <v>159</v>
      </c>
      <c r="I6" s="5">
        <v>124.89</v>
      </c>
      <c r="J6" s="5">
        <v>200</v>
      </c>
      <c r="K6" s="5">
        <v>100</v>
      </c>
      <c r="L6" s="5">
        <v>250</v>
      </c>
      <c r="M6" s="5">
        <v>124.89</v>
      </c>
      <c r="N6" s="5">
        <v>19</v>
      </c>
      <c r="O6" s="12">
        <v>4</v>
      </c>
    </row>
    <row r="7" spans="1:15" x14ac:dyDescent="0.25">
      <c r="A7" t="s">
        <v>127</v>
      </c>
      <c r="B7" s="5" t="s">
        <v>36</v>
      </c>
      <c r="C7" s="5" t="s">
        <v>37</v>
      </c>
      <c r="D7" s="5" t="s">
        <v>162</v>
      </c>
      <c r="E7" s="5" t="s">
        <v>163</v>
      </c>
      <c r="F7" s="5" t="s">
        <v>43</v>
      </c>
      <c r="G7" s="5">
        <v>177</v>
      </c>
      <c r="H7" s="5" t="s">
        <v>164</v>
      </c>
      <c r="I7" s="5">
        <v>155.51</v>
      </c>
      <c r="J7" s="5">
        <v>0</v>
      </c>
      <c r="K7" s="5">
        <v>105.88</v>
      </c>
      <c r="L7" s="5">
        <v>175.57</v>
      </c>
      <c r="M7" s="5">
        <v>743.51</v>
      </c>
      <c r="N7" s="5">
        <v>124.55</v>
      </c>
      <c r="O7" s="12">
        <v>5</v>
      </c>
    </row>
    <row r="8" spans="1:15" x14ac:dyDescent="0.25">
      <c r="A8" t="s">
        <v>127</v>
      </c>
      <c r="B8" s="5" t="s">
        <v>36</v>
      </c>
      <c r="C8" s="5" t="s">
        <v>37</v>
      </c>
      <c r="D8" s="5" t="s">
        <v>165</v>
      </c>
      <c r="E8" s="5" t="s">
        <v>166</v>
      </c>
      <c r="F8" s="5" t="s">
        <v>43</v>
      </c>
      <c r="G8" s="5">
        <v>180</v>
      </c>
      <c r="H8" s="5" t="s">
        <v>164</v>
      </c>
      <c r="I8" s="5">
        <v>164.99</v>
      </c>
      <c r="J8" s="5">
        <v>0</v>
      </c>
      <c r="K8" s="5">
        <v>51.5</v>
      </c>
      <c r="L8" s="5">
        <v>200</v>
      </c>
      <c r="M8" s="5">
        <v>736.84</v>
      </c>
      <c r="N8" s="5">
        <v>122.07</v>
      </c>
      <c r="O8" s="12">
        <v>6</v>
      </c>
    </row>
    <row r="9" spans="1:15" x14ac:dyDescent="0.25">
      <c r="A9" t="s">
        <v>127</v>
      </c>
      <c r="B9" s="5" t="s">
        <v>36</v>
      </c>
      <c r="C9" s="5" t="s">
        <v>37</v>
      </c>
      <c r="D9" s="5" t="s">
        <v>167</v>
      </c>
      <c r="E9" s="5" t="s">
        <v>168</v>
      </c>
      <c r="F9" s="5" t="s">
        <v>43</v>
      </c>
      <c r="G9" s="5">
        <v>110</v>
      </c>
      <c r="H9" s="5" t="s">
        <v>169</v>
      </c>
      <c r="I9" s="5">
        <v>83.13</v>
      </c>
      <c r="J9" s="5">
        <v>120</v>
      </c>
      <c r="K9" s="5">
        <v>197.53</v>
      </c>
      <c r="L9" s="5">
        <v>150</v>
      </c>
      <c r="M9" s="5">
        <v>237.64</v>
      </c>
      <c r="N9" s="5">
        <v>36.75</v>
      </c>
      <c r="O9" s="12">
        <v>7</v>
      </c>
    </row>
    <row r="10" spans="1:15" x14ac:dyDescent="0.25">
      <c r="A10" t="s">
        <v>127</v>
      </c>
      <c r="B10" s="5" t="s">
        <v>36</v>
      </c>
      <c r="C10" s="5" t="s">
        <v>37</v>
      </c>
      <c r="D10" s="5" t="s">
        <v>170</v>
      </c>
      <c r="E10" s="5" t="s">
        <v>171</v>
      </c>
      <c r="F10" s="5" t="s">
        <v>43</v>
      </c>
      <c r="G10" s="5">
        <v>350</v>
      </c>
      <c r="H10" s="5" t="s">
        <v>164</v>
      </c>
      <c r="I10" s="5">
        <v>355.4</v>
      </c>
      <c r="J10" s="5">
        <v>200</v>
      </c>
      <c r="K10" s="5">
        <v>355.78</v>
      </c>
      <c r="L10" s="5">
        <v>200</v>
      </c>
      <c r="M10" s="5">
        <v>829.47</v>
      </c>
      <c r="N10" s="5">
        <v>129.51</v>
      </c>
      <c r="O10" s="12">
        <v>8</v>
      </c>
    </row>
    <row r="11" spans="1:15" x14ac:dyDescent="0.25">
      <c r="A11" t="s">
        <v>115</v>
      </c>
      <c r="B11" s="5" t="s">
        <v>36</v>
      </c>
      <c r="C11" s="5" t="s">
        <v>37</v>
      </c>
      <c r="D11" s="5" t="s">
        <v>172</v>
      </c>
      <c r="E11" s="5" t="s">
        <v>173</v>
      </c>
      <c r="F11" s="5" t="s">
        <v>43</v>
      </c>
      <c r="G11" s="5">
        <v>300</v>
      </c>
      <c r="H11" s="5" t="s">
        <v>174</v>
      </c>
      <c r="I11" s="5">
        <v>83.32</v>
      </c>
      <c r="J11" s="5">
        <v>100</v>
      </c>
      <c r="K11" s="5">
        <v>40.450000000000003</v>
      </c>
      <c r="L11" s="5">
        <v>200</v>
      </c>
      <c r="M11" s="5">
        <v>887.44</v>
      </c>
      <c r="N11" s="5">
        <v>138.33000000000001</v>
      </c>
      <c r="O11" s="12">
        <v>9</v>
      </c>
    </row>
    <row r="12" spans="1:15" x14ac:dyDescent="0.25">
      <c r="A12" t="s">
        <v>115</v>
      </c>
      <c r="B12" s="5" t="s">
        <v>36</v>
      </c>
      <c r="C12" s="5" t="s">
        <v>37</v>
      </c>
      <c r="D12" s="5" t="s">
        <v>175</v>
      </c>
      <c r="E12" s="5" t="s">
        <v>176</v>
      </c>
      <c r="F12" s="5" t="s">
        <v>43</v>
      </c>
      <c r="G12" s="5">
        <v>200</v>
      </c>
      <c r="H12" s="5" t="s">
        <v>177</v>
      </c>
      <c r="I12" s="5">
        <v>158.33000000000001</v>
      </c>
      <c r="J12" s="5">
        <v>326.23</v>
      </c>
      <c r="K12" s="5">
        <v>159.30000000000001</v>
      </c>
      <c r="L12" s="5">
        <v>181.52</v>
      </c>
      <c r="M12" s="5">
        <v>182.85</v>
      </c>
      <c r="N12" s="5">
        <v>27.85</v>
      </c>
      <c r="O12" s="12">
        <v>10</v>
      </c>
    </row>
    <row r="13" spans="1:15" x14ac:dyDescent="0.25">
      <c r="A13" t="s">
        <v>115</v>
      </c>
      <c r="B13" s="5" t="s">
        <v>36</v>
      </c>
      <c r="C13" s="5" t="s">
        <v>37</v>
      </c>
      <c r="D13" s="5" t="s">
        <v>178</v>
      </c>
      <c r="E13" s="5" t="s">
        <v>179</v>
      </c>
      <c r="F13" s="5" t="s">
        <v>43</v>
      </c>
      <c r="G13" s="5">
        <v>300</v>
      </c>
      <c r="H13" s="5" t="s">
        <v>180</v>
      </c>
      <c r="I13" s="5">
        <v>22.64</v>
      </c>
      <c r="J13" s="5">
        <v>0</v>
      </c>
      <c r="K13" s="5">
        <v>107.78</v>
      </c>
      <c r="L13" s="5">
        <v>181.52</v>
      </c>
      <c r="M13" s="5">
        <v>18.260000000000002</v>
      </c>
      <c r="N13" s="5">
        <v>2.85</v>
      </c>
      <c r="O13" s="12">
        <v>11</v>
      </c>
    </row>
    <row r="14" spans="1:15" x14ac:dyDescent="0.25">
      <c r="A14" t="s">
        <v>115</v>
      </c>
      <c r="B14" s="5" t="s">
        <v>36</v>
      </c>
      <c r="C14" s="5" t="s">
        <v>37</v>
      </c>
      <c r="D14" s="5" t="s">
        <v>181</v>
      </c>
      <c r="E14" s="5" t="s">
        <v>182</v>
      </c>
      <c r="F14" s="5" t="s">
        <v>43</v>
      </c>
      <c r="G14" s="5">
        <v>500</v>
      </c>
      <c r="H14" s="5" t="s">
        <v>174</v>
      </c>
      <c r="I14" s="5">
        <v>164.48</v>
      </c>
      <c r="J14" s="5">
        <v>400</v>
      </c>
      <c r="K14" s="5">
        <v>310.77999999999997</v>
      </c>
      <c r="L14" s="5">
        <v>400</v>
      </c>
      <c r="M14" s="5">
        <v>161.77000000000001</v>
      </c>
      <c r="N14" s="5">
        <v>25.06</v>
      </c>
      <c r="O14" s="12">
        <v>12</v>
      </c>
    </row>
    <row r="15" spans="1:15" x14ac:dyDescent="0.25">
      <c r="A15" t="s">
        <v>115</v>
      </c>
      <c r="B15" s="5" t="s">
        <v>36</v>
      </c>
      <c r="C15" s="5" t="s">
        <v>37</v>
      </c>
      <c r="D15" s="5" t="s">
        <v>183</v>
      </c>
      <c r="E15" s="5" t="s">
        <v>184</v>
      </c>
      <c r="F15" s="5" t="s">
        <v>43</v>
      </c>
      <c r="G15" s="5">
        <v>350</v>
      </c>
      <c r="H15" s="5" t="s">
        <v>164</v>
      </c>
      <c r="I15" s="5">
        <v>167.85</v>
      </c>
      <c r="J15" s="5">
        <v>400</v>
      </c>
      <c r="K15" s="5">
        <v>712.67</v>
      </c>
      <c r="L15" s="5">
        <v>726.09</v>
      </c>
      <c r="M15" s="5">
        <v>129.51</v>
      </c>
      <c r="N15" s="5">
        <v>20.190000000000001</v>
      </c>
      <c r="O15" s="12">
        <v>13</v>
      </c>
    </row>
    <row r="16" spans="1:15" x14ac:dyDescent="0.25">
      <c r="A16" t="s">
        <v>115</v>
      </c>
      <c r="B16" s="5" t="s">
        <v>36</v>
      </c>
      <c r="C16" s="5" t="s">
        <v>37</v>
      </c>
      <c r="D16" s="5" t="s">
        <v>185</v>
      </c>
      <c r="E16" s="5" t="s">
        <v>186</v>
      </c>
      <c r="F16" s="5" t="s">
        <v>43</v>
      </c>
      <c r="G16" s="5">
        <v>220</v>
      </c>
      <c r="H16" s="5" t="s">
        <v>187</v>
      </c>
      <c r="I16" s="5">
        <v>0</v>
      </c>
      <c r="J16" s="5">
        <v>97.87</v>
      </c>
      <c r="K16" s="5">
        <v>1080.9000000000001</v>
      </c>
      <c r="L16" s="5">
        <v>217.83</v>
      </c>
      <c r="M16" s="5">
        <v>0</v>
      </c>
      <c r="N16" s="5">
        <v>0</v>
      </c>
      <c r="O16" s="12">
        <v>14</v>
      </c>
    </row>
    <row r="17" spans="1:15" x14ac:dyDescent="0.25">
      <c r="A17" t="s">
        <v>99</v>
      </c>
      <c r="B17" s="5" t="s">
        <v>36</v>
      </c>
      <c r="C17" s="5" t="s">
        <v>37</v>
      </c>
      <c r="D17" s="5" t="s">
        <v>194</v>
      </c>
      <c r="E17" s="5" t="s">
        <v>195</v>
      </c>
      <c r="F17" s="5" t="s">
        <v>43</v>
      </c>
      <c r="G17" s="5">
        <v>57</v>
      </c>
      <c r="H17" s="5" t="s">
        <v>174</v>
      </c>
      <c r="I17" s="5">
        <v>16.25</v>
      </c>
      <c r="J17" s="5">
        <v>97.87</v>
      </c>
      <c r="K17" s="5">
        <v>37.700000000000003</v>
      </c>
      <c r="L17" s="5">
        <v>150</v>
      </c>
      <c r="M17" s="5">
        <v>81.27</v>
      </c>
      <c r="N17" s="5">
        <v>12.64</v>
      </c>
      <c r="O17" s="12">
        <v>15</v>
      </c>
    </row>
    <row r="18" spans="1:15" x14ac:dyDescent="0.25">
      <c r="A18" t="s">
        <v>99</v>
      </c>
      <c r="B18" s="5" t="s">
        <v>36</v>
      </c>
      <c r="C18" s="5" t="s">
        <v>37</v>
      </c>
      <c r="D18" s="5" t="s">
        <v>196</v>
      </c>
      <c r="E18" s="5" t="s">
        <v>197</v>
      </c>
      <c r="F18" s="5" t="s">
        <v>43</v>
      </c>
      <c r="G18" s="5">
        <v>176</v>
      </c>
      <c r="H18" s="5" t="s">
        <v>187</v>
      </c>
      <c r="I18" s="5">
        <v>127.27</v>
      </c>
      <c r="J18" s="5">
        <v>100</v>
      </c>
      <c r="K18" s="5">
        <v>110.06</v>
      </c>
      <c r="L18" s="5">
        <v>200</v>
      </c>
      <c r="M18" s="5">
        <v>375.05</v>
      </c>
      <c r="N18" s="5">
        <v>57.91</v>
      </c>
      <c r="O18" s="12">
        <v>16</v>
      </c>
    </row>
    <row r="19" spans="1:15" x14ac:dyDescent="0.25">
      <c r="A19" t="s">
        <v>99</v>
      </c>
      <c r="B19" s="5" t="s">
        <v>36</v>
      </c>
      <c r="C19" s="5" t="s">
        <v>37</v>
      </c>
      <c r="D19" s="5" t="s">
        <v>198</v>
      </c>
      <c r="E19" s="5" t="s">
        <v>199</v>
      </c>
      <c r="F19" s="5" t="s">
        <v>43</v>
      </c>
      <c r="G19" s="5">
        <v>75</v>
      </c>
      <c r="H19" s="5" t="s">
        <v>190</v>
      </c>
      <c r="I19" s="5">
        <v>96.78</v>
      </c>
      <c r="J19" s="5">
        <v>100</v>
      </c>
      <c r="K19" s="5">
        <v>136.11000000000001</v>
      </c>
      <c r="L19" s="5">
        <v>217.83</v>
      </c>
      <c r="M19" s="5">
        <v>155.19</v>
      </c>
      <c r="N19" s="5">
        <v>23.85</v>
      </c>
      <c r="O19" s="12">
        <v>17</v>
      </c>
    </row>
    <row r="20" spans="1:15" x14ac:dyDescent="0.25">
      <c r="A20" t="s">
        <v>99</v>
      </c>
      <c r="B20" s="5" t="s">
        <v>36</v>
      </c>
      <c r="C20" s="5" t="s">
        <v>37</v>
      </c>
      <c r="D20" s="5" t="s">
        <v>200</v>
      </c>
      <c r="E20" s="5" t="s">
        <v>201</v>
      </c>
      <c r="F20" s="5" t="s">
        <v>43</v>
      </c>
      <c r="G20" s="5">
        <v>250</v>
      </c>
      <c r="H20" s="5" t="s">
        <v>187</v>
      </c>
      <c r="I20" s="5">
        <v>0</v>
      </c>
      <c r="J20" s="5">
        <v>200</v>
      </c>
      <c r="K20" s="5">
        <v>21.78</v>
      </c>
      <c r="L20" s="5">
        <v>108.91</v>
      </c>
      <c r="M20" s="5">
        <v>829.92</v>
      </c>
      <c r="N20" s="5">
        <v>125</v>
      </c>
      <c r="O20" s="12">
        <v>18</v>
      </c>
    </row>
    <row r="21" spans="1:15" x14ac:dyDescent="0.25">
      <c r="A21" t="s">
        <v>99</v>
      </c>
      <c r="B21" s="5" t="s">
        <v>36</v>
      </c>
      <c r="C21" s="5" t="s">
        <v>37</v>
      </c>
      <c r="D21" s="5" t="s">
        <v>202</v>
      </c>
      <c r="E21" s="5" t="s">
        <v>203</v>
      </c>
      <c r="F21" s="5" t="s">
        <v>43</v>
      </c>
      <c r="G21" s="5">
        <v>250</v>
      </c>
      <c r="H21" s="5" t="s">
        <v>187</v>
      </c>
      <c r="I21" s="5">
        <v>143.53</v>
      </c>
      <c r="J21" s="5">
        <v>100</v>
      </c>
      <c r="K21" s="5">
        <v>143.66</v>
      </c>
      <c r="L21" s="5">
        <v>181.52</v>
      </c>
      <c r="M21" s="5">
        <v>189.99</v>
      </c>
      <c r="N21" s="5">
        <v>28.97</v>
      </c>
      <c r="O21" s="12">
        <v>19</v>
      </c>
    </row>
    <row r="22" spans="1:15" x14ac:dyDescent="0.25">
      <c r="A22" t="s">
        <v>99</v>
      </c>
      <c r="B22" s="5" t="s">
        <v>36</v>
      </c>
      <c r="C22" s="5" t="s">
        <v>37</v>
      </c>
      <c r="D22" s="5" t="s">
        <v>204</v>
      </c>
      <c r="E22" s="5" t="s">
        <v>205</v>
      </c>
      <c r="F22" s="5" t="s">
        <v>43</v>
      </c>
      <c r="G22" s="5">
        <v>200</v>
      </c>
      <c r="H22" s="5" t="s">
        <v>152</v>
      </c>
      <c r="I22" s="5">
        <v>80.02</v>
      </c>
      <c r="J22" s="5">
        <v>130.49</v>
      </c>
      <c r="K22" s="5">
        <v>174.46</v>
      </c>
      <c r="L22" s="5">
        <v>181.52</v>
      </c>
      <c r="M22" s="5">
        <v>158.44</v>
      </c>
      <c r="N22" s="5">
        <v>24.35</v>
      </c>
      <c r="O22" s="12">
        <v>20</v>
      </c>
    </row>
    <row r="23" spans="1:15" x14ac:dyDescent="0.25">
      <c r="A23" t="s">
        <v>99</v>
      </c>
      <c r="B23" s="5" t="s">
        <v>36</v>
      </c>
      <c r="C23" s="5" t="s">
        <v>37</v>
      </c>
      <c r="D23" s="5" t="s">
        <v>206</v>
      </c>
      <c r="E23" s="5" t="s">
        <v>207</v>
      </c>
      <c r="F23" s="5" t="s">
        <v>43</v>
      </c>
      <c r="G23" s="5">
        <v>275</v>
      </c>
      <c r="H23" s="5" t="s">
        <v>164</v>
      </c>
      <c r="I23" s="5">
        <v>45.15</v>
      </c>
      <c r="J23" s="5">
        <v>100</v>
      </c>
      <c r="K23" s="5">
        <v>216.07</v>
      </c>
      <c r="L23" s="5">
        <v>290.43</v>
      </c>
      <c r="M23" s="5">
        <v>28.33</v>
      </c>
      <c r="N23" s="5">
        <v>4.34</v>
      </c>
      <c r="O23" s="12">
        <v>21</v>
      </c>
    </row>
    <row r="24" spans="1:15" x14ac:dyDescent="0.25">
      <c r="A24" t="s">
        <v>212</v>
      </c>
      <c r="B24" s="5" t="s">
        <v>36</v>
      </c>
      <c r="C24" s="5" t="s">
        <v>37</v>
      </c>
      <c r="D24" s="5" t="s">
        <v>213</v>
      </c>
      <c r="E24" s="5" t="s">
        <v>214</v>
      </c>
      <c r="F24" s="5" t="s">
        <v>43</v>
      </c>
      <c r="G24" s="5">
        <v>100</v>
      </c>
      <c r="H24" s="5" t="s">
        <v>215</v>
      </c>
      <c r="I24" s="5">
        <v>113.11</v>
      </c>
      <c r="J24" s="5">
        <v>163.12</v>
      </c>
      <c r="K24" s="5">
        <v>113.69</v>
      </c>
      <c r="L24" s="5">
        <v>181.52</v>
      </c>
      <c r="M24" s="5">
        <v>154.01</v>
      </c>
      <c r="N24" s="5">
        <v>23.5</v>
      </c>
      <c r="O24" s="12">
        <v>22</v>
      </c>
    </row>
    <row r="25" spans="1:15" s="10" customFormat="1" x14ac:dyDescent="0.25">
      <c r="A25" s="10" t="s">
        <v>127</v>
      </c>
      <c r="B25" s="11" t="s">
        <v>36</v>
      </c>
      <c r="C25" s="11" t="s">
        <v>218</v>
      </c>
      <c r="D25" s="11" t="s">
        <v>219</v>
      </c>
      <c r="E25" s="11" t="s">
        <v>220</v>
      </c>
      <c r="F25" s="11" t="s">
        <v>43</v>
      </c>
      <c r="G25" s="11">
        <v>160</v>
      </c>
      <c r="H25" s="11" t="s">
        <v>159</v>
      </c>
      <c r="I25" s="11">
        <v>2.58</v>
      </c>
      <c r="J25" s="11">
        <v>25</v>
      </c>
      <c r="K25" s="11">
        <v>145.78</v>
      </c>
      <c r="L25" s="11">
        <v>181.52</v>
      </c>
      <c r="M25" s="11">
        <v>2.58</v>
      </c>
      <c r="N25" s="11">
        <v>0.4</v>
      </c>
    </row>
    <row r="26" spans="1:15" x14ac:dyDescent="0.25">
      <c r="A26" t="s">
        <v>92</v>
      </c>
      <c r="B26" s="5" t="s">
        <v>36</v>
      </c>
      <c r="C26" s="5" t="s">
        <v>218</v>
      </c>
      <c r="D26" s="5" t="s">
        <v>221</v>
      </c>
      <c r="E26" s="5" t="s">
        <v>222</v>
      </c>
      <c r="F26" s="5" t="s">
        <v>43</v>
      </c>
      <c r="G26" s="5">
        <v>329</v>
      </c>
      <c r="H26" s="5" t="s">
        <v>223</v>
      </c>
      <c r="I26" s="5">
        <v>371.55</v>
      </c>
      <c r="J26" s="5">
        <v>25</v>
      </c>
      <c r="K26" s="5">
        <v>713.34</v>
      </c>
      <c r="L26" s="5">
        <v>363.04</v>
      </c>
      <c r="M26" s="5">
        <v>5.34</v>
      </c>
      <c r="N26" s="5">
        <v>0.82</v>
      </c>
    </row>
    <row r="27" spans="1:15" x14ac:dyDescent="0.25">
      <c r="A27" t="s">
        <v>149</v>
      </c>
      <c r="B27" s="5" t="s">
        <v>36</v>
      </c>
      <c r="C27" s="5" t="s">
        <v>58</v>
      </c>
      <c r="D27" s="5" t="s">
        <v>226</v>
      </c>
      <c r="E27" s="5" t="s">
        <v>227</v>
      </c>
      <c r="F27" s="5" t="s">
        <v>60</v>
      </c>
      <c r="G27" s="5">
        <v>22145</v>
      </c>
      <c r="H27" s="5" t="s">
        <v>215</v>
      </c>
      <c r="I27" s="5">
        <v>625.37</v>
      </c>
      <c r="J27" s="5">
        <v>319.64999999999998</v>
      </c>
      <c r="K27" s="5">
        <v>0</v>
      </c>
      <c r="L27" s="5">
        <v>323.05</v>
      </c>
      <c r="M27" s="5">
        <v>625.37</v>
      </c>
      <c r="N27" s="5">
        <v>11073</v>
      </c>
    </row>
    <row r="28" spans="1:15" x14ac:dyDescent="0.25">
      <c r="A28" t="s">
        <v>149</v>
      </c>
      <c r="B28" s="5" t="s">
        <v>36</v>
      </c>
      <c r="C28" s="5" t="s">
        <v>58</v>
      </c>
      <c r="D28" s="5" t="s">
        <v>228</v>
      </c>
      <c r="E28" s="5" t="s">
        <v>229</v>
      </c>
      <c r="F28" s="5" t="s">
        <v>60</v>
      </c>
      <c r="G28" s="5">
        <v>16825</v>
      </c>
      <c r="H28" s="5" t="s">
        <v>223</v>
      </c>
      <c r="I28" s="5">
        <v>408.4</v>
      </c>
      <c r="J28" s="5">
        <v>388.65</v>
      </c>
      <c r="K28" s="5">
        <v>0</v>
      </c>
      <c r="L28" s="5">
        <v>434.89</v>
      </c>
      <c r="M28" s="5">
        <v>0</v>
      </c>
      <c r="N28" s="5">
        <v>0</v>
      </c>
    </row>
    <row r="29" spans="1:15" x14ac:dyDescent="0.25">
      <c r="A29" t="s">
        <v>127</v>
      </c>
      <c r="B29" s="5" t="s">
        <v>36</v>
      </c>
      <c r="C29" s="5" t="s">
        <v>58</v>
      </c>
      <c r="D29" s="5" t="s">
        <v>230</v>
      </c>
      <c r="E29" s="5" t="s">
        <v>231</v>
      </c>
      <c r="F29" s="5" t="s">
        <v>60</v>
      </c>
      <c r="G29" s="5">
        <v>60484</v>
      </c>
      <c r="H29" s="5" t="s">
        <v>215</v>
      </c>
      <c r="I29" s="5">
        <v>191.5</v>
      </c>
      <c r="J29" s="5">
        <v>400</v>
      </c>
      <c r="K29" s="5">
        <v>198.46</v>
      </c>
      <c r="L29" s="5">
        <v>350</v>
      </c>
      <c r="M29" s="5">
        <v>1338.98</v>
      </c>
      <c r="N29" s="5">
        <v>23540.92</v>
      </c>
    </row>
    <row r="30" spans="1:15" x14ac:dyDescent="0.25">
      <c r="A30" t="s">
        <v>115</v>
      </c>
      <c r="B30" s="5" t="s">
        <v>36</v>
      </c>
      <c r="C30" s="5" t="s">
        <v>58</v>
      </c>
      <c r="D30" s="5" t="s">
        <v>232</v>
      </c>
      <c r="E30" s="5" t="s">
        <v>233</v>
      </c>
      <c r="F30" s="5" t="s">
        <v>60</v>
      </c>
      <c r="G30" s="5">
        <v>20846</v>
      </c>
      <c r="H30" s="5" t="s">
        <v>174</v>
      </c>
      <c r="I30" s="5">
        <v>138.75</v>
      </c>
      <c r="J30" s="5">
        <v>250</v>
      </c>
      <c r="K30" s="5">
        <v>71.77</v>
      </c>
      <c r="L30" s="5">
        <v>120.78</v>
      </c>
      <c r="M30" s="5">
        <v>152.91</v>
      </c>
      <c r="N30" s="5">
        <v>2639.24</v>
      </c>
    </row>
    <row r="31" spans="1:15" x14ac:dyDescent="0.25">
      <c r="A31" t="s">
        <v>99</v>
      </c>
      <c r="B31" s="5" t="s">
        <v>36</v>
      </c>
      <c r="C31" s="5" t="s">
        <v>58</v>
      </c>
      <c r="D31" s="5" t="s">
        <v>234</v>
      </c>
      <c r="E31" s="5" t="s">
        <v>235</v>
      </c>
      <c r="F31" s="5" t="s">
        <v>60</v>
      </c>
      <c r="G31" s="5">
        <v>1629</v>
      </c>
      <c r="H31" s="5" t="s">
        <v>236</v>
      </c>
      <c r="I31" s="5">
        <v>4.3099999999999996</v>
      </c>
      <c r="J31" s="5">
        <v>0</v>
      </c>
      <c r="K31" s="5">
        <v>34.909999999999997</v>
      </c>
      <c r="L31" s="5">
        <v>120</v>
      </c>
      <c r="M31" s="5">
        <v>75.53</v>
      </c>
      <c r="N31" s="5">
        <v>1265.51</v>
      </c>
    </row>
    <row r="32" spans="1:15" x14ac:dyDescent="0.25">
      <c r="A32" t="s">
        <v>212</v>
      </c>
      <c r="B32" s="5" t="s">
        <v>36</v>
      </c>
      <c r="C32" s="5" t="s">
        <v>58</v>
      </c>
      <c r="D32" s="5" t="s">
        <v>239</v>
      </c>
      <c r="E32" s="5" t="s">
        <v>240</v>
      </c>
      <c r="F32" s="5" t="s">
        <v>60</v>
      </c>
      <c r="G32" s="5">
        <v>26915</v>
      </c>
      <c r="H32" s="5" t="s">
        <v>241</v>
      </c>
      <c r="I32" s="5">
        <v>49.14</v>
      </c>
      <c r="J32" s="5">
        <v>150</v>
      </c>
      <c r="K32" s="5">
        <v>59.26</v>
      </c>
      <c r="L32" s="5">
        <v>193.83</v>
      </c>
      <c r="M32" s="5">
        <v>357.96</v>
      </c>
      <c r="N32" s="5">
        <v>6173.7</v>
      </c>
    </row>
    <row r="33" spans="1:14" x14ac:dyDescent="0.25">
      <c r="A33" t="s">
        <v>212</v>
      </c>
      <c r="B33" s="5" t="s">
        <v>36</v>
      </c>
      <c r="C33" s="5" t="s">
        <v>58</v>
      </c>
      <c r="D33" s="5" t="s">
        <v>242</v>
      </c>
      <c r="E33" s="5" t="s">
        <v>243</v>
      </c>
      <c r="F33" s="5" t="s">
        <v>60</v>
      </c>
      <c r="G33" s="5">
        <v>32378</v>
      </c>
      <c r="H33" s="5" t="s">
        <v>244</v>
      </c>
      <c r="I33" s="5">
        <v>69.430000000000007</v>
      </c>
      <c r="J33" s="5">
        <v>200</v>
      </c>
      <c r="K33" s="5">
        <v>53.7</v>
      </c>
      <c r="L33" s="5">
        <v>176.4</v>
      </c>
      <c r="M33" s="5">
        <v>87.65</v>
      </c>
      <c r="N33" s="5">
        <v>1512.29</v>
      </c>
    </row>
    <row r="34" spans="1:14" x14ac:dyDescent="0.25">
      <c r="A34" t="s">
        <v>131</v>
      </c>
      <c r="B34" s="5" t="s">
        <v>36</v>
      </c>
      <c r="C34" s="5" t="s">
        <v>70</v>
      </c>
      <c r="D34" s="5" t="s">
        <v>245</v>
      </c>
      <c r="E34" s="5" t="s">
        <v>246</v>
      </c>
      <c r="F34" s="5" t="s">
        <v>43</v>
      </c>
      <c r="G34" s="5">
        <v>248</v>
      </c>
      <c r="H34" s="5" t="s">
        <v>247</v>
      </c>
      <c r="I34" s="5">
        <v>203.01</v>
      </c>
      <c r="J34" s="5">
        <v>400</v>
      </c>
      <c r="K34" s="5">
        <v>238.47</v>
      </c>
      <c r="L34" s="5">
        <v>300</v>
      </c>
      <c r="M34" s="5">
        <v>639.1</v>
      </c>
      <c r="N34" s="5">
        <v>97.17</v>
      </c>
    </row>
    <row r="35" spans="1:14" x14ac:dyDescent="0.25">
      <c r="A35" t="s">
        <v>105</v>
      </c>
      <c r="B35" s="5" t="s">
        <v>36</v>
      </c>
      <c r="C35" s="5" t="s">
        <v>70</v>
      </c>
      <c r="D35" s="5" t="s">
        <v>248</v>
      </c>
      <c r="E35" s="5" t="s">
        <v>249</v>
      </c>
      <c r="F35" s="5" t="s">
        <v>43</v>
      </c>
      <c r="G35" s="5">
        <v>119</v>
      </c>
      <c r="H35" s="5" t="s">
        <v>244</v>
      </c>
      <c r="I35" s="5">
        <v>1.92</v>
      </c>
      <c r="J35" s="5">
        <v>0</v>
      </c>
      <c r="K35" s="5">
        <v>200</v>
      </c>
      <c r="L35" s="5">
        <v>180</v>
      </c>
      <c r="M35" s="5">
        <v>1.92</v>
      </c>
      <c r="N35" s="5">
        <v>0.3</v>
      </c>
    </row>
    <row r="36" spans="1:14" x14ac:dyDescent="0.25">
      <c r="A36" t="s">
        <v>250</v>
      </c>
      <c r="B36" s="5" t="s">
        <v>36</v>
      </c>
      <c r="C36" s="5" t="s">
        <v>70</v>
      </c>
      <c r="D36" s="5" t="s">
        <v>251</v>
      </c>
      <c r="E36" s="5" t="s">
        <v>252</v>
      </c>
      <c r="F36" s="5" t="s">
        <v>43</v>
      </c>
      <c r="G36" s="5">
        <v>210</v>
      </c>
      <c r="H36" s="5" t="s">
        <v>152</v>
      </c>
      <c r="I36" s="5">
        <v>336.75</v>
      </c>
      <c r="J36" s="5">
        <v>500</v>
      </c>
      <c r="K36" s="5">
        <v>500</v>
      </c>
      <c r="L36" s="5">
        <v>400</v>
      </c>
      <c r="M36" s="5">
        <v>336.75</v>
      </c>
      <c r="N36" s="5">
        <v>52.32</v>
      </c>
    </row>
    <row r="37" spans="1:14" x14ac:dyDescent="0.25">
      <c r="A37" t="s">
        <v>127</v>
      </c>
      <c r="B37" s="5" t="s">
        <v>36</v>
      </c>
      <c r="C37" s="5" t="s">
        <v>70</v>
      </c>
      <c r="D37" s="5" t="s">
        <v>253</v>
      </c>
      <c r="E37" s="5" t="s">
        <v>220</v>
      </c>
      <c r="F37" s="5" t="s">
        <v>43</v>
      </c>
      <c r="G37" s="5">
        <v>240</v>
      </c>
      <c r="H37" s="5" t="s">
        <v>159</v>
      </c>
      <c r="I37" s="5">
        <v>3.87</v>
      </c>
      <c r="J37" s="5">
        <v>100</v>
      </c>
      <c r="K37" s="5">
        <v>300</v>
      </c>
      <c r="L37" s="5">
        <v>250</v>
      </c>
      <c r="M37" s="5">
        <v>3.87</v>
      </c>
      <c r="N37" s="5">
        <v>0.6</v>
      </c>
    </row>
    <row r="38" spans="1:14" x14ac:dyDescent="0.25">
      <c r="A38" t="s">
        <v>115</v>
      </c>
      <c r="B38" s="5" t="s">
        <v>36</v>
      </c>
      <c r="C38" s="5" t="s">
        <v>70</v>
      </c>
      <c r="D38" s="5" t="s">
        <v>254</v>
      </c>
      <c r="E38" s="5" t="s">
        <v>255</v>
      </c>
      <c r="F38" s="5" t="s">
        <v>43</v>
      </c>
      <c r="G38" s="5">
        <v>350</v>
      </c>
      <c r="H38" s="5" t="s">
        <v>190</v>
      </c>
      <c r="I38" s="5">
        <v>559.96</v>
      </c>
      <c r="J38" s="5">
        <v>300</v>
      </c>
      <c r="K38" s="5">
        <v>350</v>
      </c>
      <c r="L38" s="5">
        <v>300</v>
      </c>
      <c r="M38" s="5">
        <v>1368.18</v>
      </c>
      <c r="N38" s="5">
        <v>218.71</v>
      </c>
    </row>
    <row r="39" spans="1:14" x14ac:dyDescent="0.25">
      <c r="A39" t="s">
        <v>115</v>
      </c>
      <c r="B39" s="5" t="s">
        <v>36</v>
      </c>
      <c r="C39" s="5" t="s">
        <v>70</v>
      </c>
      <c r="D39" s="5" t="s">
        <v>256</v>
      </c>
      <c r="E39" s="5" t="s">
        <v>257</v>
      </c>
      <c r="F39" s="5" t="s">
        <v>43</v>
      </c>
      <c r="G39" s="5">
        <v>320</v>
      </c>
      <c r="H39" s="5" t="s">
        <v>241</v>
      </c>
      <c r="I39" s="5">
        <v>373.7</v>
      </c>
      <c r="J39" s="5">
        <v>195.74</v>
      </c>
      <c r="K39" s="5">
        <v>250</v>
      </c>
      <c r="L39" s="5">
        <v>250</v>
      </c>
      <c r="M39" s="5">
        <v>625.87</v>
      </c>
      <c r="N39" s="5">
        <v>98.76</v>
      </c>
    </row>
    <row r="40" spans="1:14" x14ac:dyDescent="0.25">
      <c r="A40" t="s">
        <v>115</v>
      </c>
      <c r="B40" s="5" t="s">
        <v>36</v>
      </c>
      <c r="C40" s="5" t="s">
        <v>70</v>
      </c>
      <c r="D40" s="5" t="s">
        <v>258</v>
      </c>
      <c r="E40" s="5" t="s">
        <v>259</v>
      </c>
      <c r="F40" s="5" t="s">
        <v>43</v>
      </c>
      <c r="G40" s="5">
        <v>216</v>
      </c>
      <c r="H40" s="5" t="s">
        <v>260</v>
      </c>
      <c r="I40" s="5">
        <v>198.49</v>
      </c>
      <c r="J40" s="5">
        <v>250</v>
      </c>
      <c r="K40" s="5">
        <v>130</v>
      </c>
      <c r="L40" s="5">
        <v>200</v>
      </c>
      <c r="M40" s="5">
        <v>509.56</v>
      </c>
      <c r="N40" s="5">
        <v>78.52</v>
      </c>
    </row>
    <row r="41" spans="1:14" x14ac:dyDescent="0.25">
      <c r="A41" t="s">
        <v>115</v>
      </c>
      <c r="B41" s="5" t="s">
        <v>36</v>
      </c>
      <c r="C41" s="5" t="s">
        <v>70</v>
      </c>
      <c r="D41" s="5" t="s">
        <v>261</v>
      </c>
      <c r="E41" s="5" t="s">
        <v>262</v>
      </c>
      <c r="F41" s="5" t="s">
        <v>43</v>
      </c>
      <c r="G41" s="5">
        <v>175</v>
      </c>
      <c r="H41" s="5" t="s">
        <v>223</v>
      </c>
      <c r="I41" s="5">
        <v>74.349999999999994</v>
      </c>
      <c r="J41" s="5">
        <v>32.619999999999997</v>
      </c>
      <c r="K41" s="5">
        <v>100</v>
      </c>
      <c r="L41" s="5">
        <v>150</v>
      </c>
      <c r="M41" s="5">
        <v>340.77</v>
      </c>
      <c r="N41" s="5">
        <v>53.1</v>
      </c>
    </row>
    <row r="42" spans="1:14" x14ac:dyDescent="0.25">
      <c r="A42" t="s">
        <v>115</v>
      </c>
      <c r="B42" s="5" t="s">
        <v>36</v>
      </c>
      <c r="C42" s="5" t="s">
        <v>70</v>
      </c>
      <c r="D42" s="5" t="s">
        <v>263</v>
      </c>
      <c r="E42" s="5" t="s">
        <v>264</v>
      </c>
      <c r="F42" s="5" t="s">
        <v>43</v>
      </c>
      <c r="G42" s="5">
        <v>300</v>
      </c>
      <c r="H42" s="5" t="s">
        <v>215</v>
      </c>
      <c r="I42" s="5">
        <v>307.99</v>
      </c>
      <c r="J42" s="5">
        <v>500</v>
      </c>
      <c r="K42" s="5">
        <v>300</v>
      </c>
      <c r="L42" s="5">
        <v>400</v>
      </c>
      <c r="M42" s="5">
        <v>576.52</v>
      </c>
      <c r="N42" s="5">
        <v>87.85</v>
      </c>
    </row>
    <row r="43" spans="1:14" x14ac:dyDescent="0.25">
      <c r="A43" t="s">
        <v>99</v>
      </c>
      <c r="B43" s="5" t="s">
        <v>36</v>
      </c>
      <c r="C43" s="5" t="s">
        <v>70</v>
      </c>
      <c r="D43" s="5" t="s">
        <v>266</v>
      </c>
      <c r="E43" s="5" t="s">
        <v>267</v>
      </c>
      <c r="F43" s="5" t="s">
        <v>43</v>
      </c>
      <c r="G43" s="5">
        <v>400</v>
      </c>
      <c r="H43" s="5" t="s">
        <v>215</v>
      </c>
      <c r="I43" s="5">
        <v>484.53</v>
      </c>
      <c r="J43" s="5">
        <v>400</v>
      </c>
      <c r="K43" s="5">
        <v>400</v>
      </c>
      <c r="L43" s="5">
        <v>500</v>
      </c>
      <c r="M43" s="5">
        <v>575.16</v>
      </c>
      <c r="N43" s="5">
        <v>87.64</v>
      </c>
    </row>
    <row r="44" spans="1:14" x14ac:dyDescent="0.25">
      <c r="A44" t="s">
        <v>133</v>
      </c>
      <c r="B44" s="5" t="s">
        <v>36</v>
      </c>
      <c r="C44" s="5" t="s">
        <v>79</v>
      </c>
      <c r="D44" s="5" t="s">
        <v>268</v>
      </c>
      <c r="E44" s="5" t="s">
        <v>269</v>
      </c>
      <c r="F44" s="5" t="s">
        <v>81</v>
      </c>
      <c r="G44" s="5">
        <v>70.3</v>
      </c>
      <c r="H44" s="5" t="s">
        <v>187</v>
      </c>
      <c r="I44" s="5">
        <v>64.77</v>
      </c>
      <c r="J44" s="5">
        <v>200</v>
      </c>
      <c r="K44" s="5">
        <v>150</v>
      </c>
      <c r="L44" s="5">
        <v>200</v>
      </c>
      <c r="M44" s="5">
        <v>68.08</v>
      </c>
      <c r="N44" s="5">
        <v>7.52</v>
      </c>
    </row>
    <row r="45" spans="1:14" x14ac:dyDescent="0.25">
      <c r="A45" t="s">
        <v>133</v>
      </c>
      <c r="B45" s="5" t="s">
        <v>36</v>
      </c>
      <c r="C45" s="5" t="s">
        <v>79</v>
      </c>
      <c r="D45" s="5" t="s">
        <v>270</v>
      </c>
      <c r="E45" s="5" t="s">
        <v>271</v>
      </c>
      <c r="F45" s="5" t="s">
        <v>81</v>
      </c>
      <c r="G45" s="5">
        <v>78.8</v>
      </c>
      <c r="H45" s="5" t="s">
        <v>272</v>
      </c>
      <c r="I45" s="5">
        <v>109.58</v>
      </c>
      <c r="J45" s="5">
        <v>150</v>
      </c>
      <c r="K45" s="5">
        <v>108.42</v>
      </c>
      <c r="L45" s="5">
        <v>200</v>
      </c>
      <c r="M45" s="5">
        <v>172.32</v>
      </c>
      <c r="N45" s="5">
        <v>18.93</v>
      </c>
    </row>
    <row r="46" spans="1:14" x14ac:dyDescent="0.25">
      <c r="A46" t="s">
        <v>133</v>
      </c>
      <c r="B46" s="5" t="s">
        <v>36</v>
      </c>
      <c r="C46" s="5" t="s">
        <v>79</v>
      </c>
      <c r="D46" s="5" t="s">
        <v>273</v>
      </c>
      <c r="E46" s="5" t="s">
        <v>274</v>
      </c>
      <c r="F46" s="5" t="s">
        <v>43</v>
      </c>
      <c r="G46" s="5">
        <v>250</v>
      </c>
      <c r="H46" s="5" t="s">
        <v>174</v>
      </c>
      <c r="I46" s="5">
        <v>147.26</v>
      </c>
      <c r="J46" s="5">
        <v>300</v>
      </c>
      <c r="K46" s="5">
        <v>179.77</v>
      </c>
      <c r="L46" s="5">
        <v>200</v>
      </c>
      <c r="M46" s="5">
        <v>132.22999999999999</v>
      </c>
      <c r="N46" s="5">
        <v>20.29</v>
      </c>
    </row>
    <row r="47" spans="1:14" x14ac:dyDescent="0.25">
      <c r="A47" t="s">
        <v>275</v>
      </c>
      <c r="B47" s="5" t="s">
        <v>36</v>
      </c>
      <c r="C47" s="5" t="s">
        <v>79</v>
      </c>
      <c r="D47" s="5" t="s">
        <v>276</v>
      </c>
      <c r="E47" s="5" t="s">
        <v>277</v>
      </c>
      <c r="F47" s="5" t="s">
        <v>43</v>
      </c>
      <c r="G47" s="5">
        <v>250</v>
      </c>
      <c r="H47" s="5" t="s">
        <v>174</v>
      </c>
      <c r="I47" s="5">
        <v>0.31</v>
      </c>
      <c r="J47" s="5">
        <v>97.87</v>
      </c>
      <c r="K47" s="5">
        <v>113.29</v>
      </c>
      <c r="L47" s="5">
        <v>150</v>
      </c>
      <c r="M47" s="5">
        <v>481.93</v>
      </c>
      <c r="N47" s="5">
        <v>71.17</v>
      </c>
    </row>
    <row r="48" spans="1:14" x14ac:dyDescent="0.25">
      <c r="A48" t="s">
        <v>96</v>
      </c>
      <c r="B48" s="5" t="s">
        <v>36</v>
      </c>
      <c r="C48" s="5" t="s">
        <v>79</v>
      </c>
      <c r="D48" s="5" t="s">
        <v>278</v>
      </c>
      <c r="E48" s="5" t="s">
        <v>279</v>
      </c>
      <c r="F48" s="5" t="s">
        <v>81</v>
      </c>
      <c r="G48" s="5">
        <v>95.9</v>
      </c>
      <c r="H48" s="5" t="s">
        <v>180</v>
      </c>
      <c r="I48" s="5">
        <v>175.46</v>
      </c>
      <c r="J48" s="5">
        <v>250</v>
      </c>
      <c r="K48" s="5">
        <v>250.77</v>
      </c>
      <c r="L48" s="5">
        <v>121.23</v>
      </c>
      <c r="M48" s="5">
        <v>507.11</v>
      </c>
      <c r="N48" s="5">
        <v>55.89</v>
      </c>
    </row>
    <row r="49" spans="1:14" x14ac:dyDescent="0.25">
      <c r="A49" t="s">
        <v>137</v>
      </c>
      <c r="B49" s="5" t="s">
        <v>36</v>
      </c>
      <c r="C49" s="5" t="s">
        <v>79</v>
      </c>
      <c r="D49" s="5" t="s">
        <v>280</v>
      </c>
      <c r="E49" s="5" t="s">
        <v>281</v>
      </c>
      <c r="F49" s="5" t="s">
        <v>81</v>
      </c>
      <c r="G49" s="5">
        <v>126.61</v>
      </c>
      <c r="H49" s="5" t="s">
        <v>215</v>
      </c>
      <c r="I49" s="5">
        <v>88.81</v>
      </c>
      <c r="J49" s="5">
        <v>138</v>
      </c>
      <c r="K49" s="5">
        <v>409.01</v>
      </c>
      <c r="L49" s="5">
        <v>252.56</v>
      </c>
      <c r="M49" s="5">
        <v>706.06</v>
      </c>
      <c r="N49" s="5">
        <v>76.16</v>
      </c>
    </row>
    <row r="50" spans="1:14" x14ac:dyDescent="0.25">
      <c r="A50" t="s">
        <v>137</v>
      </c>
      <c r="B50" s="5" t="s">
        <v>36</v>
      </c>
      <c r="C50" s="5" t="s">
        <v>79</v>
      </c>
      <c r="D50" s="5" t="s">
        <v>282</v>
      </c>
      <c r="E50" s="5" t="s">
        <v>283</v>
      </c>
      <c r="F50" s="5" t="s">
        <v>81</v>
      </c>
      <c r="G50" s="5">
        <v>163</v>
      </c>
      <c r="H50" s="5" t="s">
        <v>272</v>
      </c>
      <c r="I50" s="5">
        <v>297.14</v>
      </c>
      <c r="J50" s="5">
        <v>250</v>
      </c>
      <c r="K50" s="5">
        <v>180.62</v>
      </c>
      <c r="L50" s="5">
        <v>250</v>
      </c>
      <c r="M50" s="5">
        <v>1075.4100000000001</v>
      </c>
      <c r="N50" s="5">
        <v>117.03</v>
      </c>
    </row>
    <row r="51" spans="1:14" x14ac:dyDescent="0.25">
      <c r="A51" t="s">
        <v>137</v>
      </c>
      <c r="B51" s="5" t="s">
        <v>36</v>
      </c>
      <c r="C51" s="5" t="s">
        <v>79</v>
      </c>
      <c r="D51" s="5" t="s">
        <v>284</v>
      </c>
      <c r="E51" s="5" t="s">
        <v>285</v>
      </c>
      <c r="F51" s="5" t="s">
        <v>43</v>
      </c>
      <c r="G51" s="5">
        <v>250</v>
      </c>
      <c r="H51" s="5" t="s">
        <v>159</v>
      </c>
      <c r="I51" s="5">
        <v>39.880000000000003</v>
      </c>
      <c r="J51" s="5">
        <v>300</v>
      </c>
      <c r="K51" s="5">
        <v>178.35</v>
      </c>
      <c r="L51" s="5">
        <v>350</v>
      </c>
      <c r="M51" s="5">
        <v>116.84</v>
      </c>
      <c r="N51" s="5">
        <v>17.7</v>
      </c>
    </row>
    <row r="52" spans="1:14" x14ac:dyDescent="0.25">
      <c r="A52" t="s">
        <v>105</v>
      </c>
      <c r="B52" s="5" t="s">
        <v>36</v>
      </c>
      <c r="C52" s="5" t="s">
        <v>79</v>
      </c>
      <c r="D52" s="5" t="s">
        <v>286</v>
      </c>
      <c r="E52" s="5" t="s">
        <v>287</v>
      </c>
      <c r="F52" s="5" t="s">
        <v>43</v>
      </c>
      <c r="G52" s="5">
        <v>300</v>
      </c>
      <c r="H52" s="5" t="s">
        <v>164</v>
      </c>
      <c r="I52" s="5">
        <v>0</v>
      </c>
      <c r="J52" s="5">
        <v>200</v>
      </c>
      <c r="K52" s="5">
        <v>264.79000000000002</v>
      </c>
      <c r="L52" s="5">
        <v>350</v>
      </c>
      <c r="M52" s="5">
        <v>144.01</v>
      </c>
      <c r="N52" s="5">
        <v>22</v>
      </c>
    </row>
    <row r="53" spans="1:14" x14ac:dyDescent="0.25">
      <c r="A53" t="s">
        <v>92</v>
      </c>
      <c r="B53" s="5" t="s">
        <v>36</v>
      </c>
      <c r="C53" s="5" t="s">
        <v>79</v>
      </c>
      <c r="D53" s="5" t="s">
        <v>288</v>
      </c>
      <c r="E53" s="5" t="s">
        <v>289</v>
      </c>
      <c r="F53" s="5" t="s">
        <v>81</v>
      </c>
      <c r="G53" s="5">
        <v>39.6</v>
      </c>
      <c r="H53" s="5" t="s">
        <v>190</v>
      </c>
      <c r="I53" s="5">
        <v>49.49</v>
      </c>
      <c r="J53" s="5">
        <v>100</v>
      </c>
      <c r="K53" s="5">
        <v>287.20999999999998</v>
      </c>
      <c r="L53" s="5">
        <v>131.33000000000001</v>
      </c>
      <c r="M53" s="5">
        <v>103.47</v>
      </c>
      <c r="N53" s="5">
        <v>11.32</v>
      </c>
    </row>
    <row r="54" spans="1:14" x14ac:dyDescent="0.25">
      <c r="A54" t="s">
        <v>92</v>
      </c>
      <c r="B54" s="5" t="s">
        <v>36</v>
      </c>
      <c r="C54" s="5" t="s">
        <v>79</v>
      </c>
      <c r="D54" s="5" t="s">
        <v>290</v>
      </c>
      <c r="E54" s="5" t="s">
        <v>291</v>
      </c>
      <c r="F54" s="5" t="s">
        <v>81</v>
      </c>
      <c r="G54" s="5">
        <v>105.6</v>
      </c>
      <c r="H54" s="5" t="s">
        <v>187</v>
      </c>
      <c r="I54" s="5">
        <v>87.22</v>
      </c>
      <c r="J54" s="5">
        <v>150</v>
      </c>
      <c r="K54" s="5">
        <v>60.85</v>
      </c>
      <c r="L54" s="5">
        <v>200</v>
      </c>
      <c r="M54" s="5">
        <v>662.03</v>
      </c>
      <c r="N54" s="5">
        <v>73.53</v>
      </c>
    </row>
    <row r="55" spans="1:14" x14ac:dyDescent="0.25">
      <c r="A55" t="s">
        <v>92</v>
      </c>
      <c r="B55" s="5" t="s">
        <v>36</v>
      </c>
      <c r="C55" s="5" t="s">
        <v>79</v>
      </c>
      <c r="D55" s="5" t="s">
        <v>292</v>
      </c>
      <c r="E55" s="5" t="s">
        <v>293</v>
      </c>
      <c r="F55" s="5" t="s">
        <v>43</v>
      </c>
      <c r="G55" s="5">
        <v>75</v>
      </c>
      <c r="H55" s="5" t="s">
        <v>159</v>
      </c>
      <c r="I55" s="5">
        <v>111.16</v>
      </c>
      <c r="J55" s="5">
        <v>97.87</v>
      </c>
      <c r="K55" s="5">
        <v>135.09</v>
      </c>
      <c r="L55" s="5">
        <v>150</v>
      </c>
      <c r="M55" s="5">
        <v>95.95</v>
      </c>
      <c r="N55" s="5">
        <v>14.78</v>
      </c>
    </row>
    <row r="56" spans="1:14" x14ac:dyDescent="0.25">
      <c r="A56" t="s">
        <v>92</v>
      </c>
      <c r="B56" s="5" t="s">
        <v>36</v>
      </c>
      <c r="C56" s="5" t="s">
        <v>79</v>
      </c>
      <c r="D56" s="5" t="s">
        <v>294</v>
      </c>
      <c r="E56" s="5" t="s">
        <v>295</v>
      </c>
      <c r="F56" s="5" t="s">
        <v>43</v>
      </c>
      <c r="G56" s="5">
        <v>290</v>
      </c>
      <c r="H56" s="5" t="s">
        <v>174</v>
      </c>
      <c r="I56" s="5">
        <v>244.85</v>
      </c>
      <c r="J56" s="5">
        <v>326.23</v>
      </c>
      <c r="K56" s="5">
        <v>173.49</v>
      </c>
      <c r="L56" s="5">
        <v>400</v>
      </c>
      <c r="M56" s="5">
        <v>271.8</v>
      </c>
      <c r="N56" s="5">
        <v>41.67</v>
      </c>
    </row>
    <row r="57" spans="1:14" x14ac:dyDescent="0.25">
      <c r="A57" t="s">
        <v>92</v>
      </c>
      <c r="B57" s="5" t="s">
        <v>36</v>
      </c>
      <c r="C57" s="5" t="s">
        <v>79</v>
      </c>
      <c r="D57" s="5" t="s">
        <v>296</v>
      </c>
      <c r="E57" s="5" t="s">
        <v>297</v>
      </c>
      <c r="F57" s="5" t="s">
        <v>43</v>
      </c>
      <c r="G57" s="5">
        <v>235</v>
      </c>
      <c r="H57" s="5" t="s">
        <v>174</v>
      </c>
      <c r="I57" s="5">
        <v>125.69</v>
      </c>
      <c r="J57" s="5">
        <v>80</v>
      </c>
      <c r="K57" s="5">
        <v>229.62</v>
      </c>
      <c r="L57" s="5">
        <v>350</v>
      </c>
      <c r="M57" s="5">
        <v>111.67</v>
      </c>
      <c r="N57" s="5">
        <v>17.29</v>
      </c>
    </row>
    <row r="58" spans="1:14" x14ac:dyDescent="0.25">
      <c r="A58" t="s">
        <v>212</v>
      </c>
      <c r="B58" s="5" t="s">
        <v>36</v>
      </c>
      <c r="C58" s="5" t="s">
        <v>79</v>
      </c>
      <c r="D58" s="5" t="s">
        <v>298</v>
      </c>
      <c r="E58" s="5" t="s">
        <v>299</v>
      </c>
      <c r="F58" s="5" t="s">
        <v>81</v>
      </c>
      <c r="G58" s="5">
        <v>239.4</v>
      </c>
      <c r="H58" s="5" t="s">
        <v>180</v>
      </c>
      <c r="I58" s="5">
        <v>249.01</v>
      </c>
      <c r="J58" s="5">
        <v>250</v>
      </c>
      <c r="K58" s="5">
        <v>320.75</v>
      </c>
      <c r="L58" s="5">
        <v>303.07</v>
      </c>
      <c r="M58" s="5">
        <v>794.14</v>
      </c>
      <c r="N58" s="5">
        <v>86.72</v>
      </c>
    </row>
    <row r="59" spans="1:14" x14ac:dyDescent="0.25">
      <c r="A59" t="s">
        <v>115</v>
      </c>
      <c r="B59" s="5" t="s">
        <v>36</v>
      </c>
      <c r="C59" s="5" t="s">
        <v>300</v>
      </c>
      <c r="D59" s="5" t="s">
        <v>301</v>
      </c>
      <c r="E59" s="5" t="s">
        <v>302</v>
      </c>
      <c r="F59" s="5" t="s">
        <v>43</v>
      </c>
      <c r="G59" s="5">
        <v>350</v>
      </c>
      <c r="H59" s="5" t="s">
        <v>164</v>
      </c>
      <c r="I59" s="5">
        <v>137.21</v>
      </c>
      <c r="J59" s="5">
        <v>200</v>
      </c>
      <c r="K59" s="5">
        <v>900.98</v>
      </c>
      <c r="L59" s="5">
        <v>871.3</v>
      </c>
      <c r="M59" s="5">
        <v>72.260000000000005</v>
      </c>
      <c r="N59" s="5">
        <v>11.23</v>
      </c>
    </row>
  </sheetData>
  <pageMargins left="0.25" right="0.25" top="0.25" bottom="0.25" header="0" footer="0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C1" sqref="C1:D66"/>
    </sheetView>
  </sheetViews>
  <sheetFormatPr defaultRowHeight="15" x14ac:dyDescent="0.25"/>
  <cols>
    <col min="4" max="4" width="15.5703125" customWidth="1"/>
  </cols>
  <sheetData>
    <row r="1" spans="1:4" x14ac:dyDescent="0.25">
      <c r="A1" t="s">
        <v>36</v>
      </c>
      <c r="B1" t="s">
        <v>37</v>
      </c>
      <c r="C1" t="s">
        <v>150</v>
      </c>
      <c r="D1" s="13">
        <v>43032</v>
      </c>
    </row>
    <row r="2" spans="1:4" x14ac:dyDescent="0.25">
      <c r="A2" t="s">
        <v>36</v>
      </c>
      <c r="B2" t="s">
        <v>37</v>
      </c>
      <c r="C2" t="s">
        <v>153</v>
      </c>
      <c r="D2" s="13">
        <v>41662</v>
      </c>
    </row>
    <row r="3" spans="1:4" x14ac:dyDescent="0.25">
      <c r="A3" t="s">
        <v>36</v>
      </c>
      <c r="B3" t="s">
        <v>37</v>
      </c>
      <c r="C3" t="s">
        <v>157</v>
      </c>
      <c r="D3" s="13">
        <v>42789</v>
      </c>
    </row>
    <row r="4" spans="1:4" x14ac:dyDescent="0.25">
      <c r="A4" t="s">
        <v>36</v>
      </c>
      <c r="B4" t="s">
        <v>37</v>
      </c>
      <c r="C4" t="s">
        <v>160</v>
      </c>
      <c r="D4" s="13">
        <v>42789</v>
      </c>
    </row>
    <row r="5" spans="1:4" x14ac:dyDescent="0.25">
      <c r="A5" t="s">
        <v>36</v>
      </c>
      <c r="B5" t="s">
        <v>37</v>
      </c>
      <c r="C5" t="s">
        <v>162</v>
      </c>
      <c r="D5" s="13">
        <v>40772</v>
      </c>
    </row>
    <row r="6" spans="1:4" x14ac:dyDescent="0.25">
      <c r="A6" t="s">
        <v>36</v>
      </c>
      <c r="B6" t="s">
        <v>37</v>
      </c>
      <c r="C6" t="s">
        <v>165</v>
      </c>
      <c r="D6" s="13">
        <v>40966</v>
      </c>
    </row>
    <row r="7" spans="1:4" x14ac:dyDescent="0.25">
      <c r="A7" t="s">
        <v>36</v>
      </c>
      <c r="B7" t="s">
        <v>37</v>
      </c>
      <c r="C7" t="s">
        <v>167</v>
      </c>
      <c r="D7" s="13">
        <v>41911</v>
      </c>
    </row>
    <row r="8" spans="1:4" x14ac:dyDescent="0.25">
      <c r="A8" t="s">
        <v>36</v>
      </c>
      <c r="B8" t="s">
        <v>37</v>
      </c>
      <c r="C8" t="s">
        <v>170</v>
      </c>
      <c r="D8" s="13">
        <v>41687</v>
      </c>
    </row>
    <row r="9" spans="1:4" x14ac:dyDescent="0.25">
      <c r="A9" t="s">
        <v>36</v>
      </c>
      <c r="B9" t="s">
        <v>37</v>
      </c>
      <c r="C9" t="s">
        <v>172</v>
      </c>
      <c r="D9" s="13">
        <v>41498</v>
      </c>
    </row>
    <row r="10" spans="1:4" x14ac:dyDescent="0.25">
      <c r="A10" t="s">
        <v>36</v>
      </c>
      <c r="B10" t="s">
        <v>37</v>
      </c>
      <c r="C10" t="s">
        <v>175</v>
      </c>
      <c r="D10" s="13">
        <v>42524</v>
      </c>
    </row>
    <row r="11" spans="1:4" x14ac:dyDescent="0.25">
      <c r="A11" t="s">
        <v>36</v>
      </c>
      <c r="B11" t="s">
        <v>37</v>
      </c>
      <c r="C11" t="s">
        <v>178</v>
      </c>
      <c r="D11" s="13">
        <v>42913</v>
      </c>
    </row>
    <row r="12" spans="1:4" x14ac:dyDescent="0.25">
      <c r="A12" t="s">
        <v>36</v>
      </c>
      <c r="B12" t="s">
        <v>37</v>
      </c>
      <c r="C12" t="s">
        <v>181</v>
      </c>
      <c r="D12" s="13">
        <v>42689</v>
      </c>
    </row>
    <row r="13" spans="1:4" x14ac:dyDescent="0.25">
      <c r="A13" t="s">
        <v>36</v>
      </c>
      <c r="B13" t="s">
        <v>37</v>
      </c>
      <c r="C13" t="s">
        <v>183</v>
      </c>
      <c r="D13" s="13">
        <v>42816</v>
      </c>
    </row>
    <row r="14" spans="1:4" x14ac:dyDescent="0.25">
      <c r="A14" t="s">
        <v>36</v>
      </c>
      <c r="B14" t="s">
        <v>37</v>
      </c>
      <c r="C14" t="s">
        <v>185</v>
      </c>
      <c r="D14" s="13">
        <v>42919</v>
      </c>
    </row>
    <row r="15" spans="1:4" x14ac:dyDescent="0.25">
      <c r="A15" t="s">
        <v>36</v>
      </c>
      <c r="B15" t="s">
        <v>37</v>
      </c>
      <c r="C15" t="s">
        <v>188</v>
      </c>
      <c r="D15" s="13">
        <v>43034</v>
      </c>
    </row>
    <row r="16" spans="1:4" x14ac:dyDescent="0.25">
      <c r="A16" t="s">
        <v>36</v>
      </c>
      <c r="B16" t="s">
        <v>37</v>
      </c>
      <c r="C16" t="s">
        <v>192</v>
      </c>
      <c r="D16" s="13">
        <v>43376</v>
      </c>
    </row>
    <row r="17" spans="1:4" x14ac:dyDescent="0.25">
      <c r="A17" t="s">
        <v>36</v>
      </c>
      <c r="B17" t="s">
        <v>37</v>
      </c>
      <c r="C17" t="s">
        <v>194</v>
      </c>
      <c r="D17" s="13">
        <v>41358</v>
      </c>
    </row>
    <row r="18" spans="1:4" x14ac:dyDescent="0.25">
      <c r="A18" t="s">
        <v>36</v>
      </c>
      <c r="B18" t="s">
        <v>37</v>
      </c>
      <c r="C18" t="s">
        <v>196</v>
      </c>
      <c r="D18" s="13">
        <v>41788</v>
      </c>
    </row>
    <row r="19" spans="1:4" x14ac:dyDescent="0.25">
      <c r="A19" t="s">
        <v>36</v>
      </c>
      <c r="B19" t="s">
        <v>37</v>
      </c>
      <c r="C19" t="s">
        <v>198</v>
      </c>
      <c r="D19" s="13">
        <v>42003</v>
      </c>
    </row>
    <row r="20" spans="1:4" x14ac:dyDescent="0.25">
      <c r="A20" t="s">
        <v>36</v>
      </c>
      <c r="B20" t="s">
        <v>37</v>
      </c>
      <c r="C20" t="s">
        <v>200</v>
      </c>
      <c r="D20" s="13">
        <v>42258</v>
      </c>
    </row>
    <row r="21" spans="1:4" x14ac:dyDescent="0.25">
      <c r="A21" t="s">
        <v>36</v>
      </c>
      <c r="B21" t="s">
        <v>37</v>
      </c>
      <c r="C21" t="s">
        <v>202</v>
      </c>
      <c r="D21" s="13">
        <v>42258</v>
      </c>
    </row>
    <row r="22" spans="1:4" x14ac:dyDescent="0.25">
      <c r="A22" t="s">
        <v>36</v>
      </c>
      <c r="B22" t="s">
        <v>37</v>
      </c>
      <c r="C22" t="s">
        <v>204</v>
      </c>
      <c r="D22" s="13">
        <v>42695</v>
      </c>
    </row>
    <row r="23" spans="1:4" x14ac:dyDescent="0.25">
      <c r="A23" t="s">
        <v>36</v>
      </c>
      <c r="B23" t="s">
        <v>37</v>
      </c>
      <c r="C23" t="s">
        <v>206</v>
      </c>
      <c r="D23" s="13">
        <v>42905</v>
      </c>
    </row>
    <row r="24" spans="1:4" x14ac:dyDescent="0.25">
      <c r="A24" t="s">
        <v>36</v>
      </c>
      <c r="B24" t="s">
        <v>37</v>
      </c>
      <c r="C24" t="s">
        <v>208</v>
      </c>
      <c r="D24" s="13">
        <v>43154</v>
      </c>
    </row>
    <row r="25" spans="1:4" x14ac:dyDescent="0.25">
      <c r="A25" t="s">
        <v>36</v>
      </c>
      <c r="B25" t="s">
        <v>37</v>
      </c>
      <c r="C25" t="s">
        <v>210</v>
      </c>
      <c r="D25" s="13">
        <v>43376</v>
      </c>
    </row>
    <row r="26" spans="1:4" x14ac:dyDescent="0.25">
      <c r="A26" t="s">
        <v>36</v>
      </c>
      <c r="B26" t="s">
        <v>37</v>
      </c>
      <c r="C26" t="s">
        <v>213</v>
      </c>
      <c r="D26" s="13">
        <v>42565</v>
      </c>
    </row>
    <row r="27" spans="1:4" x14ac:dyDescent="0.25">
      <c r="A27" t="s">
        <v>36</v>
      </c>
      <c r="B27" t="s">
        <v>37</v>
      </c>
      <c r="C27" t="s">
        <v>216</v>
      </c>
      <c r="D27" s="13">
        <v>43376</v>
      </c>
    </row>
    <row r="28" spans="1:4" x14ac:dyDescent="0.25">
      <c r="A28" t="s">
        <v>36</v>
      </c>
      <c r="B28" t="s">
        <v>218</v>
      </c>
      <c r="C28" t="s">
        <v>219</v>
      </c>
      <c r="D28" s="13">
        <v>42908</v>
      </c>
    </row>
    <row r="29" spans="1:4" x14ac:dyDescent="0.25">
      <c r="A29" t="s">
        <v>36</v>
      </c>
      <c r="B29" t="s">
        <v>218</v>
      </c>
      <c r="C29" t="s">
        <v>221</v>
      </c>
      <c r="D29" s="13">
        <v>42951</v>
      </c>
    </row>
    <row r="30" spans="1:4" x14ac:dyDescent="0.25">
      <c r="A30" t="s">
        <v>36</v>
      </c>
      <c r="B30" t="s">
        <v>218</v>
      </c>
      <c r="C30" t="s">
        <v>224</v>
      </c>
      <c r="D30" s="13">
        <v>43275</v>
      </c>
    </row>
    <row r="31" spans="1:4" x14ac:dyDescent="0.25">
      <c r="A31" t="s">
        <v>36</v>
      </c>
      <c r="B31" t="s">
        <v>58</v>
      </c>
      <c r="C31" t="s">
        <v>226</v>
      </c>
      <c r="D31" s="13">
        <v>42825</v>
      </c>
    </row>
    <row r="32" spans="1:4" x14ac:dyDescent="0.25">
      <c r="A32" t="s">
        <v>36</v>
      </c>
      <c r="B32" t="s">
        <v>58</v>
      </c>
      <c r="C32" t="s">
        <v>228</v>
      </c>
      <c r="D32" s="13">
        <v>42993</v>
      </c>
    </row>
    <row r="33" spans="1:4" x14ac:dyDescent="0.25">
      <c r="A33" t="s">
        <v>36</v>
      </c>
      <c r="B33" t="s">
        <v>58</v>
      </c>
      <c r="C33" t="s">
        <v>230</v>
      </c>
      <c r="D33" s="13">
        <v>41180</v>
      </c>
    </row>
    <row r="34" spans="1:4" x14ac:dyDescent="0.25">
      <c r="A34" t="s">
        <v>36</v>
      </c>
      <c r="B34" t="s">
        <v>58</v>
      </c>
      <c r="C34" t="s">
        <v>232</v>
      </c>
      <c r="D34" s="13">
        <v>41669</v>
      </c>
    </row>
    <row r="35" spans="1:4" x14ac:dyDescent="0.25">
      <c r="A35" t="s">
        <v>36</v>
      </c>
      <c r="B35" t="s">
        <v>58</v>
      </c>
      <c r="C35" t="s">
        <v>234</v>
      </c>
      <c r="D35" s="13">
        <v>39773</v>
      </c>
    </row>
    <row r="36" spans="1:4" x14ac:dyDescent="0.25">
      <c r="A36" t="s">
        <v>36</v>
      </c>
      <c r="B36" t="s">
        <v>58</v>
      </c>
      <c r="C36" t="s">
        <v>237</v>
      </c>
      <c r="D36" s="13">
        <v>43188</v>
      </c>
    </row>
    <row r="37" spans="1:4" x14ac:dyDescent="0.25">
      <c r="A37" t="s">
        <v>36</v>
      </c>
      <c r="B37" t="s">
        <v>58</v>
      </c>
      <c r="C37" t="s">
        <v>239</v>
      </c>
      <c r="D37" s="13">
        <v>39903</v>
      </c>
    </row>
    <row r="38" spans="1:4" x14ac:dyDescent="0.25">
      <c r="A38" t="s">
        <v>36</v>
      </c>
      <c r="B38" t="s">
        <v>58</v>
      </c>
      <c r="C38" t="s">
        <v>242</v>
      </c>
      <c r="D38" s="13">
        <v>42093</v>
      </c>
    </row>
    <row r="39" spans="1:4" x14ac:dyDescent="0.25">
      <c r="A39" t="s">
        <v>36</v>
      </c>
      <c r="B39" t="s">
        <v>70</v>
      </c>
      <c r="C39" t="s">
        <v>245</v>
      </c>
      <c r="D39" s="13">
        <v>42135</v>
      </c>
    </row>
    <row r="40" spans="1:4" x14ac:dyDescent="0.25">
      <c r="A40" t="s">
        <v>36</v>
      </c>
      <c r="B40" t="s">
        <v>70</v>
      </c>
      <c r="C40" t="s">
        <v>248</v>
      </c>
      <c r="D40" s="13">
        <v>43046</v>
      </c>
    </row>
    <row r="41" spans="1:4" x14ac:dyDescent="0.25">
      <c r="A41" t="s">
        <v>36</v>
      </c>
      <c r="B41" t="s">
        <v>70</v>
      </c>
      <c r="C41" t="s">
        <v>251</v>
      </c>
      <c r="D41" s="13">
        <v>42816</v>
      </c>
    </row>
    <row r="42" spans="1:4" x14ac:dyDescent="0.25">
      <c r="A42" t="s">
        <v>36</v>
      </c>
      <c r="B42" t="s">
        <v>70</v>
      </c>
      <c r="C42" t="s">
        <v>253</v>
      </c>
      <c r="D42" s="13">
        <v>42908</v>
      </c>
    </row>
    <row r="43" spans="1:4" x14ac:dyDescent="0.25">
      <c r="A43" t="s">
        <v>36</v>
      </c>
      <c r="B43" t="s">
        <v>70</v>
      </c>
      <c r="C43" t="s">
        <v>254</v>
      </c>
      <c r="D43" s="13">
        <v>40693</v>
      </c>
    </row>
    <row r="44" spans="1:4" x14ac:dyDescent="0.25">
      <c r="A44" t="s">
        <v>36</v>
      </c>
      <c r="B44" t="s">
        <v>70</v>
      </c>
      <c r="C44" t="s">
        <v>256</v>
      </c>
      <c r="D44" s="13">
        <v>41218</v>
      </c>
    </row>
    <row r="45" spans="1:4" x14ac:dyDescent="0.25">
      <c r="A45" t="s">
        <v>36</v>
      </c>
      <c r="B45" t="s">
        <v>70</v>
      </c>
      <c r="C45" t="s">
        <v>258</v>
      </c>
      <c r="D45" s="13">
        <v>41444</v>
      </c>
    </row>
    <row r="46" spans="1:4" x14ac:dyDescent="0.25">
      <c r="A46" t="s">
        <v>36</v>
      </c>
      <c r="B46" t="s">
        <v>70</v>
      </c>
      <c r="C46" t="s">
        <v>261</v>
      </c>
      <c r="D46" s="13">
        <v>41682</v>
      </c>
    </row>
    <row r="47" spans="1:4" x14ac:dyDescent="0.25">
      <c r="A47" t="s">
        <v>36</v>
      </c>
      <c r="B47" t="s">
        <v>70</v>
      </c>
      <c r="C47" t="s">
        <v>263</v>
      </c>
      <c r="D47" s="13">
        <v>42152</v>
      </c>
    </row>
    <row r="48" spans="1:4" x14ac:dyDescent="0.25">
      <c r="A48" t="s">
        <v>36</v>
      </c>
      <c r="B48" t="s">
        <v>70</v>
      </c>
      <c r="C48" t="s">
        <v>265</v>
      </c>
      <c r="D48" s="13">
        <v>43214</v>
      </c>
    </row>
    <row r="49" spans="1:4" x14ac:dyDescent="0.25">
      <c r="A49" t="s">
        <v>36</v>
      </c>
      <c r="B49" t="s">
        <v>70</v>
      </c>
      <c r="C49" t="s">
        <v>266</v>
      </c>
      <c r="D49" s="13">
        <v>42158</v>
      </c>
    </row>
    <row r="50" spans="1:4" x14ac:dyDescent="0.25">
      <c r="A50" t="s">
        <v>36</v>
      </c>
      <c r="B50" t="s">
        <v>79</v>
      </c>
      <c r="C50" t="s">
        <v>268</v>
      </c>
      <c r="D50" s="13">
        <v>41012</v>
      </c>
    </row>
    <row r="51" spans="1:4" x14ac:dyDescent="0.25">
      <c r="A51" t="s">
        <v>36</v>
      </c>
      <c r="B51" t="s">
        <v>79</v>
      </c>
      <c r="C51" t="s">
        <v>270</v>
      </c>
      <c r="D51" s="13">
        <v>41789</v>
      </c>
    </row>
    <row r="52" spans="1:4" x14ac:dyDescent="0.25">
      <c r="A52" t="s">
        <v>36</v>
      </c>
      <c r="B52" t="s">
        <v>79</v>
      </c>
      <c r="C52" t="s">
        <v>273</v>
      </c>
      <c r="D52" s="13">
        <v>42389</v>
      </c>
    </row>
    <row r="53" spans="1:4" x14ac:dyDescent="0.25">
      <c r="A53" t="s">
        <v>36</v>
      </c>
      <c r="B53" t="s">
        <v>79</v>
      </c>
      <c r="C53" t="s">
        <v>276</v>
      </c>
      <c r="D53" s="13">
        <v>42223</v>
      </c>
    </row>
    <row r="54" spans="1:4" x14ac:dyDescent="0.25">
      <c r="A54" t="s">
        <v>36</v>
      </c>
      <c r="B54" t="s">
        <v>79</v>
      </c>
      <c r="C54" t="s">
        <v>278</v>
      </c>
      <c r="D54" s="13">
        <v>40989</v>
      </c>
    </row>
    <row r="55" spans="1:4" x14ac:dyDescent="0.25">
      <c r="A55" t="s">
        <v>36</v>
      </c>
      <c r="B55" t="s">
        <v>79</v>
      </c>
      <c r="C55" t="s">
        <v>280</v>
      </c>
      <c r="D55" s="13">
        <v>41589</v>
      </c>
    </row>
    <row r="56" spans="1:4" x14ac:dyDescent="0.25">
      <c r="A56" t="s">
        <v>36</v>
      </c>
      <c r="B56" t="s">
        <v>79</v>
      </c>
      <c r="C56" t="s">
        <v>282</v>
      </c>
      <c r="D56" s="13">
        <v>41648</v>
      </c>
    </row>
    <row r="57" spans="1:4" x14ac:dyDescent="0.25">
      <c r="A57" t="s">
        <v>36</v>
      </c>
      <c r="B57" t="s">
        <v>79</v>
      </c>
      <c r="C57" t="s">
        <v>284</v>
      </c>
      <c r="D57" s="13">
        <v>42201</v>
      </c>
    </row>
    <row r="58" spans="1:4" x14ac:dyDescent="0.25">
      <c r="A58" t="s">
        <v>36</v>
      </c>
      <c r="B58" t="s">
        <v>79</v>
      </c>
      <c r="C58" t="s">
        <v>286</v>
      </c>
      <c r="D58" s="13">
        <v>42430</v>
      </c>
    </row>
    <row r="59" spans="1:4" x14ac:dyDescent="0.25">
      <c r="A59" t="s">
        <v>36</v>
      </c>
      <c r="B59" t="s">
        <v>79</v>
      </c>
      <c r="C59" t="s">
        <v>288</v>
      </c>
      <c r="D59" s="13">
        <v>41316</v>
      </c>
    </row>
    <row r="60" spans="1:4" x14ac:dyDescent="0.25">
      <c r="A60" t="s">
        <v>36</v>
      </c>
      <c r="B60" t="s">
        <v>79</v>
      </c>
      <c r="C60" t="s">
        <v>290</v>
      </c>
      <c r="D60" s="13">
        <v>41641</v>
      </c>
    </row>
    <row r="61" spans="1:4" x14ac:dyDescent="0.25">
      <c r="A61" t="s">
        <v>36</v>
      </c>
      <c r="B61" t="s">
        <v>79</v>
      </c>
      <c r="C61" t="s">
        <v>292</v>
      </c>
      <c r="D61" s="13">
        <v>42324</v>
      </c>
    </row>
    <row r="62" spans="1:4" x14ac:dyDescent="0.25">
      <c r="A62" t="s">
        <v>36</v>
      </c>
      <c r="B62" t="s">
        <v>79</v>
      </c>
      <c r="C62" t="s">
        <v>294</v>
      </c>
      <c r="D62" s="13">
        <v>42559</v>
      </c>
    </row>
    <row r="63" spans="1:4" x14ac:dyDescent="0.25">
      <c r="A63" t="s">
        <v>36</v>
      </c>
      <c r="B63" t="s">
        <v>79</v>
      </c>
      <c r="C63" t="s">
        <v>296</v>
      </c>
      <c r="D63" s="13">
        <v>42884</v>
      </c>
    </row>
    <row r="64" spans="1:4" x14ac:dyDescent="0.25">
      <c r="A64" t="s">
        <v>36</v>
      </c>
      <c r="B64" t="s">
        <v>79</v>
      </c>
      <c r="C64" t="s">
        <v>298</v>
      </c>
      <c r="D64" s="13">
        <v>41571</v>
      </c>
    </row>
    <row r="65" spans="1:4" x14ac:dyDescent="0.25">
      <c r="A65" t="s">
        <v>36</v>
      </c>
      <c r="B65" t="s">
        <v>300</v>
      </c>
      <c r="C65" t="s">
        <v>301</v>
      </c>
      <c r="D65" s="13">
        <v>42824</v>
      </c>
    </row>
    <row r="66" spans="1:4" x14ac:dyDescent="0.25">
      <c r="A66" t="s">
        <v>36</v>
      </c>
      <c r="B66" t="s">
        <v>300</v>
      </c>
      <c r="C66" t="s">
        <v>303</v>
      </c>
      <c r="D66" s="13">
        <v>43144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workbookViewId="0">
      <selection activeCell="H7" sqref="H7:O7"/>
    </sheetView>
  </sheetViews>
  <sheetFormatPr defaultRowHeight="15" x14ac:dyDescent="0.25"/>
  <cols>
    <col min="5" max="5" width="10.7109375" bestFit="1" customWidth="1"/>
    <col min="9" max="12" width="11.85546875" customWidth="1"/>
  </cols>
  <sheetData>
    <row r="2" spans="1:20" x14ac:dyDescent="0.25">
      <c r="A2" t="s">
        <v>89</v>
      </c>
      <c r="B2" t="s">
        <v>0</v>
      </c>
      <c r="C2" t="s">
        <v>1</v>
      </c>
      <c r="D2" t="s">
        <v>2</v>
      </c>
      <c r="E2" t="s">
        <v>335</v>
      </c>
      <c r="F2" t="s">
        <v>90</v>
      </c>
      <c r="G2" t="s">
        <v>7</v>
      </c>
      <c r="H2" t="s">
        <v>8</v>
      </c>
      <c r="I2" t="s">
        <v>335</v>
      </c>
      <c r="J2" t="s">
        <v>314</v>
      </c>
      <c r="K2" t="s">
        <v>315</v>
      </c>
      <c r="M2" t="s">
        <v>310</v>
      </c>
      <c r="N2" t="s">
        <v>311</v>
      </c>
      <c r="O2" t="s">
        <v>312</v>
      </c>
      <c r="P2" t="s">
        <v>313</v>
      </c>
      <c r="S2" t="s">
        <v>314</v>
      </c>
      <c r="T2" t="s">
        <v>315</v>
      </c>
    </row>
    <row r="3" spans="1:20" x14ac:dyDescent="0.25">
      <c r="A3" t="s">
        <v>115</v>
      </c>
      <c r="B3" t="s">
        <v>36</v>
      </c>
      <c r="C3" t="s">
        <v>37</v>
      </c>
      <c r="D3" t="s">
        <v>316</v>
      </c>
      <c r="E3" s="13">
        <v>41696</v>
      </c>
      <c r="F3" t="s">
        <v>317</v>
      </c>
      <c r="G3" t="s">
        <v>43</v>
      </c>
      <c r="H3">
        <v>280</v>
      </c>
      <c r="I3" s="13">
        <v>41696</v>
      </c>
      <c r="J3">
        <v>1313.07</v>
      </c>
      <c r="K3">
        <v>197.61</v>
      </c>
      <c r="M3">
        <v>463.7</v>
      </c>
      <c r="N3">
        <v>200</v>
      </c>
      <c r="O3">
        <v>318.36</v>
      </c>
      <c r="P3">
        <v>100</v>
      </c>
      <c r="S3">
        <v>1313.07</v>
      </c>
      <c r="T3">
        <v>197.61</v>
      </c>
    </row>
    <row r="4" spans="1:20" x14ac:dyDescent="0.25">
      <c r="A4" t="s">
        <v>99</v>
      </c>
      <c r="B4" t="s">
        <v>36</v>
      </c>
      <c r="C4" t="s">
        <v>37</v>
      </c>
      <c r="D4" t="s">
        <v>318</v>
      </c>
      <c r="E4" s="13">
        <v>41701</v>
      </c>
      <c r="F4" t="s">
        <v>319</v>
      </c>
      <c r="G4" t="s">
        <v>43</v>
      </c>
      <c r="H4">
        <v>100</v>
      </c>
      <c r="I4" s="13">
        <v>41701</v>
      </c>
      <c r="J4">
        <v>363.65</v>
      </c>
      <c r="K4">
        <v>55.19</v>
      </c>
      <c r="M4">
        <v>108.42</v>
      </c>
      <c r="N4">
        <v>100</v>
      </c>
      <c r="O4">
        <v>66.42</v>
      </c>
      <c r="P4">
        <v>100</v>
      </c>
      <c r="S4">
        <v>363.65</v>
      </c>
      <c r="T4">
        <v>55.19</v>
      </c>
    </row>
    <row r="5" spans="1:20" x14ac:dyDescent="0.25">
      <c r="A5" t="s">
        <v>127</v>
      </c>
      <c r="B5" t="s">
        <v>36</v>
      </c>
      <c r="C5" t="s">
        <v>58</v>
      </c>
      <c r="D5" t="s">
        <v>320</v>
      </c>
      <c r="E5" s="13">
        <v>41729</v>
      </c>
      <c r="F5" t="s">
        <v>321</v>
      </c>
      <c r="G5" t="s">
        <v>60</v>
      </c>
      <c r="H5">
        <v>26800</v>
      </c>
      <c r="I5" s="13">
        <v>41729</v>
      </c>
      <c r="J5">
        <v>81.45</v>
      </c>
      <c r="K5">
        <v>1201.75</v>
      </c>
      <c r="M5">
        <v>16.97</v>
      </c>
      <c r="N5">
        <v>40</v>
      </c>
      <c r="O5">
        <v>97.1</v>
      </c>
      <c r="P5">
        <v>100</v>
      </c>
      <c r="S5">
        <v>81.45</v>
      </c>
      <c r="T5">
        <v>1201.75</v>
      </c>
    </row>
    <row r="6" spans="1:20" x14ac:dyDescent="0.25">
      <c r="A6" t="s">
        <v>127</v>
      </c>
      <c r="B6" t="s">
        <v>36</v>
      </c>
      <c r="C6" t="s">
        <v>58</v>
      </c>
      <c r="D6" t="s">
        <v>322</v>
      </c>
      <c r="E6" s="13">
        <v>42460</v>
      </c>
      <c r="F6" t="s">
        <v>323</v>
      </c>
      <c r="G6" t="s">
        <v>60</v>
      </c>
      <c r="H6">
        <v>15457</v>
      </c>
      <c r="I6" s="13">
        <v>42460</v>
      </c>
      <c r="J6">
        <v>0</v>
      </c>
      <c r="K6">
        <v>0</v>
      </c>
      <c r="M6">
        <v>0</v>
      </c>
      <c r="N6">
        <v>100</v>
      </c>
      <c r="O6">
        <v>92</v>
      </c>
      <c r="P6">
        <v>100</v>
      </c>
      <c r="S6">
        <v>0</v>
      </c>
      <c r="T6">
        <v>0</v>
      </c>
    </row>
    <row r="7" spans="1:20" s="14" customFormat="1" x14ac:dyDescent="0.25">
      <c r="A7" s="14" t="s">
        <v>99</v>
      </c>
      <c r="B7" s="14" t="s">
        <v>36</v>
      </c>
      <c r="C7" s="14" t="s">
        <v>58</v>
      </c>
      <c r="D7" s="14" t="s">
        <v>324</v>
      </c>
      <c r="E7" s="15">
        <v>41729</v>
      </c>
      <c r="F7" s="14" t="s">
        <v>325</v>
      </c>
      <c r="G7" s="14" t="s">
        <v>60</v>
      </c>
      <c r="H7" s="14">
        <v>16279</v>
      </c>
      <c r="I7" s="15">
        <v>41729</v>
      </c>
      <c r="J7" s="14">
        <v>548.45000000000005</v>
      </c>
      <c r="K7" s="14">
        <v>8945.1299999999992</v>
      </c>
      <c r="M7" s="14">
        <v>416.62</v>
      </c>
      <c r="N7" s="14">
        <v>500</v>
      </c>
      <c r="O7" s="14">
        <v>160.4</v>
      </c>
      <c r="P7" s="14">
        <v>100</v>
      </c>
      <c r="S7" s="14">
        <v>548.45000000000005</v>
      </c>
      <c r="T7" s="14">
        <v>8945.1299999999992</v>
      </c>
    </row>
    <row r="8" spans="1:20" x14ac:dyDescent="0.25">
      <c r="A8" t="s">
        <v>212</v>
      </c>
      <c r="B8" t="s">
        <v>36</v>
      </c>
      <c r="C8" t="s">
        <v>70</v>
      </c>
      <c r="D8" t="s">
        <v>326</v>
      </c>
      <c r="E8" s="13">
        <v>43095</v>
      </c>
      <c r="F8" t="s">
        <v>327</v>
      </c>
      <c r="G8" t="s">
        <v>43</v>
      </c>
      <c r="H8">
        <v>318</v>
      </c>
      <c r="I8" s="13">
        <v>43095</v>
      </c>
      <c r="J8">
        <v>156.78</v>
      </c>
      <c r="K8">
        <v>9.7200000000000006</v>
      </c>
      <c r="M8">
        <v>5.19</v>
      </c>
      <c r="N8">
        <v>0</v>
      </c>
      <c r="O8">
        <v>150</v>
      </c>
      <c r="P8">
        <v>100</v>
      </c>
      <c r="S8">
        <v>156.78</v>
      </c>
      <c r="T8">
        <v>9.7200000000000006</v>
      </c>
    </row>
    <row r="9" spans="1:20" x14ac:dyDescent="0.25">
      <c r="A9" t="s">
        <v>137</v>
      </c>
      <c r="B9" t="s">
        <v>36</v>
      </c>
      <c r="C9" t="s">
        <v>79</v>
      </c>
      <c r="D9" t="s">
        <v>328</v>
      </c>
      <c r="E9" s="13">
        <v>41831</v>
      </c>
      <c r="F9" t="s">
        <v>329</v>
      </c>
      <c r="G9" t="s">
        <v>81</v>
      </c>
      <c r="H9">
        <v>99.4</v>
      </c>
      <c r="I9" s="13">
        <v>41831</v>
      </c>
      <c r="J9">
        <v>452.46</v>
      </c>
      <c r="K9">
        <v>50.39</v>
      </c>
      <c r="M9">
        <v>97.31</v>
      </c>
      <c r="N9">
        <v>150</v>
      </c>
      <c r="O9">
        <v>19.03</v>
      </c>
      <c r="P9">
        <v>100</v>
      </c>
      <c r="S9">
        <v>452.46</v>
      </c>
      <c r="T9">
        <v>50.39</v>
      </c>
    </row>
    <row r="10" spans="1:20" x14ac:dyDescent="0.25">
      <c r="A10" t="s">
        <v>115</v>
      </c>
      <c r="B10" t="s">
        <v>36</v>
      </c>
      <c r="C10" t="s">
        <v>79</v>
      </c>
      <c r="D10" t="s">
        <v>330</v>
      </c>
      <c r="E10" s="13">
        <v>41879</v>
      </c>
      <c r="F10" t="s">
        <v>331</v>
      </c>
      <c r="G10" t="s">
        <v>81</v>
      </c>
      <c r="H10">
        <v>69.2</v>
      </c>
      <c r="I10" s="13">
        <v>41879</v>
      </c>
      <c r="J10">
        <v>263.27</v>
      </c>
      <c r="K10">
        <v>28.3</v>
      </c>
      <c r="M10">
        <v>77.150000000000006</v>
      </c>
      <c r="N10">
        <v>150</v>
      </c>
      <c r="O10">
        <v>36.81</v>
      </c>
      <c r="P10">
        <v>100</v>
      </c>
      <c r="S10">
        <v>263.27</v>
      </c>
      <c r="T10">
        <v>28.3</v>
      </c>
    </row>
    <row r="11" spans="1:20" x14ac:dyDescent="0.25">
      <c r="A11" t="s">
        <v>92</v>
      </c>
      <c r="B11" t="s">
        <v>36</v>
      </c>
      <c r="C11" t="s">
        <v>332</v>
      </c>
      <c r="D11" t="s">
        <v>333</v>
      </c>
      <c r="E11" s="13">
        <v>40940</v>
      </c>
      <c r="F11" t="s">
        <v>334</v>
      </c>
      <c r="G11" t="s">
        <v>81</v>
      </c>
      <c r="H11">
        <v>56.7</v>
      </c>
      <c r="I11" s="13">
        <v>40940</v>
      </c>
      <c r="J11">
        <v>297.13</v>
      </c>
      <c r="K11">
        <v>31.91</v>
      </c>
      <c r="M11">
        <v>85.87</v>
      </c>
      <c r="N11">
        <v>187.16</v>
      </c>
      <c r="O11">
        <v>100</v>
      </c>
      <c r="P11">
        <v>100</v>
      </c>
      <c r="S11">
        <v>297.13</v>
      </c>
      <c r="T11">
        <v>31.91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Sheet1</vt:lpstr>
      <vt:lpstr>CN</vt:lpstr>
      <vt:lpstr>State</vt:lpstr>
      <vt:lpstr>CENTRAL</vt:lpstr>
      <vt:lpstr>LOAN &amp; GRANT</vt:lpstr>
      <vt:lpstr>STATE1</vt:lpstr>
      <vt:lpstr>Sheet3</vt:lpstr>
      <vt:lpstr>Sheet2</vt:lpstr>
      <vt:lpstr>Sheet4</vt:lpstr>
      <vt:lpstr>CENTRAL!Print_Area</vt:lpstr>
      <vt:lpstr>'LOAN &amp; GRANT'!Print_Area</vt:lpstr>
      <vt:lpstr>STATE1!Print_Area</vt:lpstr>
      <vt:lpstr>CENTRAL!Print_Titles</vt:lpstr>
      <vt:lpstr>STATE1!Print_Titles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2019-02-07T06:17:11Z</dcterms:modified>
</cp:coreProperties>
</file>