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<sst xmlns="http://schemas.openxmlformats.org/spreadsheetml/2006/main" count="82" uniqueCount="50">
  <si>
    <t>56. Economic Survey 2023-24 Statistical Appendix</t>
  </si>
  <si>
    <t>Table 1.32: Production of Major Minerals Specified under MCDR Act</t>
  </si>
  <si>
    <t>Data for Economic Survey 2023-24                                                      Value in Rs'000</t>
  </si>
  <si>
    <t>2021-22</t>
  </si>
  <si>
    <t>2022-23(P)</t>
  </si>
  <si>
    <t>2023-24 (P)</t>
  </si>
  <si>
    <t>Mineral</t>
  </si>
  <si>
    <t>Unit</t>
  </si>
  <si>
    <t>Quantity</t>
  </si>
  <si>
    <t>Value</t>
  </si>
  <si>
    <t>BAUXITE</t>
  </si>
  <si>
    <t>TONNE</t>
  </si>
  <si>
    <t>CHROMITE</t>
  </si>
  <si>
    <t>COPPER CONCENTRATE</t>
  </si>
  <si>
    <t>COPPER ORE</t>
  </si>
  <si>
    <t>FLUORITE</t>
  </si>
  <si>
    <t>GARNET</t>
  </si>
  <si>
    <t>GOLD ORE</t>
  </si>
  <si>
    <t>GOLD PRIMARY</t>
  </si>
  <si>
    <t>KG</t>
  </si>
  <si>
    <t>GRAPHITE</t>
  </si>
  <si>
    <t>IRON ORE</t>
  </si>
  <si>
    <t>THT</t>
  </si>
  <si>
    <t>KYANITE</t>
  </si>
  <si>
    <t>LEAD &amp; ZINC ORE</t>
  </si>
  <si>
    <t>LEAD CONCENTRATE</t>
  </si>
  <si>
    <t>LIMESHELL</t>
  </si>
  <si>
    <t>LIMESTONE</t>
  </si>
  <si>
    <t>MAGNESITE</t>
  </si>
  <si>
    <t>MANGANESE ORE</t>
  </si>
  <si>
    <t>MARL</t>
  </si>
  <si>
    <t>MOULDING SAND</t>
  </si>
  <si>
    <t>PHOSPHORITE</t>
  </si>
  <si>
    <t>ROCK SALT</t>
  </si>
  <si>
    <t>SELENITE</t>
  </si>
  <si>
    <t>SILICEOUS EARTH</t>
  </si>
  <si>
    <t>SILLIMANITE</t>
  </si>
  <si>
    <t>VERMICULITE</t>
  </si>
  <si>
    <t>WOLLASTONITE</t>
  </si>
  <si>
    <t>ZINC CONCENTRATE</t>
  </si>
  <si>
    <t>TIN CONCENTRATE</t>
  </si>
  <si>
    <t>SILVER</t>
  </si>
  <si>
    <t>DIAMOND</t>
  </si>
  <si>
    <t>CARATS</t>
  </si>
  <si>
    <t>SULPHUR</t>
  </si>
  <si>
    <t>IOLITE</t>
  </si>
  <si>
    <t>Value in Thousand</t>
  </si>
  <si>
    <t>Value in Crore</t>
  </si>
  <si>
    <t>Source MCDR Mineral</t>
  </si>
  <si>
    <t>(P) : Provisinol Data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</si>
</sst>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/>
    <xf numFmtId="0" fontId="3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/>
    <xf numFmtId="1" fontId="3" fillId="0" borderId="2" xfId="0" applyNumberFormat="1" applyBorder="1"/>
    <xf numFmtId="0" fontId="3" fillId="0" borderId="2" xfId="0" applyBorder="1"/>
    <xf numFmtId="1" fontId="2" fillId="0" borderId="2" xfId="0" applyNumberFormat="1" applyFont="1" applyBorder="1"/>
    <xf numFmtId="1" fontId="2" fillId="0" borderId="2" xfId="18" applyNumberFormat="1" applyFont="1" applyFill="1" applyBorder="1"/>
    <xf numFmtId="1" fontId="1" fillId="0" borderId="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12e465-fe12-4a01-8e04-c3d1b5944496}">
  <dimension ref="A1:H42"/>
  <sheetViews>
    <sheetView tabSelected="1" zoomScale="56" zoomScaleNormal="56" workbookViewId="0" topLeftCell="A1">
      <selection pane="topLeft" activeCell="R15" sqref="R15"/>
    </sheetView>
  </sheetViews>
  <sheetFormatPr defaultColWidth="9.18428571428571" defaultRowHeight="14.5" customHeight="1"/>
  <cols>
    <col min="1" max="1" width="21.8571428571429" style="1" bestFit="1" customWidth="1"/>
    <col min="2" max="2" width="9.57142857142857" style="1" bestFit="1" customWidth="1"/>
    <col min="3" max="3" width="10.8571428571429" style="1" bestFit="1" customWidth="1"/>
    <col min="4" max="4" width="13.1428571428571" style="1" bestFit="1" customWidth="1"/>
    <col min="5" max="5" width="10" style="1" bestFit="1" customWidth="1"/>
    <col min="6" max="6" width="13.1428571428571" style="1" bestFit="1" customWidth="1"/>
    <col min="7" max="7" width="10" style="1" bestFit="1" customWidth="1"/>
    <col min="8" max="8" width="13.1428571428571" style="1" bestFit="1" customWidth="1"/>
    <col min="9" max="16384" width="9.14285714285714" style="1" customWidth="1"/>
  </cols>
  <sheetData>
    <row r="1" spans="1:8" ht="14.5">
      <c r="A1" s="2" t="s">
        <v>0</v>
      </c>
      <c r="B1" s="2"/>
      <c r="C1" s="2"/>
      <c r="D1" s="2"/>
      <c r="E1" s="2"/>
      <c r="F1" s="2"/>
      <c r="G1" s="2"/>
      <c r="H1" s="2"/>
    </row>
    <row r="2" spans="1:8" ht="14.5">
      <c r="A2" s="2" t="s">
        <v>1</v>
      </c>
      <c r="B2" s="2"/>
      <c r="C2" s="2"/>
      <c r="D2" s="2"/>
      <c r="E2" s="2"/>
      <c r="F2" s="2"/>
      <c r="G2" s="2"/>
      <c r="H2" s="2"/>
    </row>
    <row r="3" spans="1:8" ht="14.5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4.5">
      <c r="A4" s="5"/>
      <c r="B4" s="5"/>
      <c r="C4" s="6" t="s">
        <v>3</v>
      </c>
      <c r="D4" s="7"/>
      <c r="E4" s="6" t="s">
        <v>4</v>
      </c>
      <c r="F4" s="7"/>
      <c r="G4" s="6" t="s">
        <v>5</v>
      </c>
      <c r="H4" s="7"/>
    </row>
    <row r="5" spans="1:8" s="4" customFormat="1" ht="14.5">
      <c r="A5" s="5" t="s">
        <v>6</v>
      </c>
      <c r="B5" s="5" t="s">
        <v>7</v>
      </c>
      <c r="C5" s="5" t="s">
        <v>8</v>
      </c>
      <c r="D5" s="5" t="s">
        <v>9</v>
      </c>
      <c r="E5" s="5" t="s">
        <v>8</v>
      </c>
      <c r="F5" s="5" t="s">
        <v>9</v>
      </c>
      <c r="G5" s="5" t="s">
        <v>8</v>
      </c>
      <c r="H5" s="5" t="s">
        <v>9</v>
      </c>
    </row>
    <row r="6" spans="1:8" ht="15.5">
      <c r="A6" s="8" t="s">
        <v>10</v>
      </c>
      <c r="B6" s="8" t="s">
        <v>11</v>
      </c>
      <c r="C6" s="9">
        <v>22494049</v>
      </c>
      <c r="D6" s="9">
        <v>25284169</v>
      </c>
      <c r="E6" s="9">
        <v>23844336.745999999</v>
      </c>
      <c r="F6" s="9">
        <v>27371721.851924893</v>
      </c>
      <c r="G6" s="9">
        <v>23930965.107000005</v>
      </c>
      <c r="H6" s="9">
        <v>26873704.897352196</v>
      </c>
    </row>
    <row r="7" spans="1:8" ht="15.5">
      <c r="A7" s="8" t="s">
        <v>12</v>
      </c>
      <c r="B7" s="8" t="s">
        <v>11</v>
      </c>
      <c r="C7" s="9">
        <v>3785625</v>
      </c>
      <c r="D7" s="9">
        <v>47969167</v>
      </c>
      <c r="E7" s="9">
        <v>3557289.2790000001</v>
      </c>
      <c r="F7" s="9">
        <v>46202493.351538703</v>
      </c>
      <c r="G7" s="9">
        <v>3147953.8800000018</v>
      </c>
      <c r="H7" s="9">
        <v>48863433.929729111</v>
      </c>
    </row>
    <row r="8" spans="1:8" ht="15.5">
      <c r="A8" s="8" t="s">
        <v>13</v>
      </c>
      <c r="B8" s="8" t="s">
        <v>11</v>
      </c>
      <c r="C8" s="9">
        <v>115313</v>
      </c>
      <c r="D8" s="9">
        <v>11024312.1</v>
      </c>
      <c r="E8" s="9">
        <v>112745.109</v>
      </c>
      <c r="F8" s="9">
        <v>11438444.912</v>
      </c>
      <c r="G8" s="9">
        <v>125230.003</v>
      </c>
      <c r="H8" s="9">
        <v>13141477.872</v>
      </c>
    </row>
    <row r="9" spans="1:8" ht="15.5">
      <c r="A9" s="8" t="s">
        <v>14</v>
      </c>
      <c r="B9" s="8" t="s">
        <v>11</v>
      </c>
      <c r="C9" s="9">
        <v>3569632</v>
      </c>
      <c r="D9" s="9"/>
      <c r="E9" s="9">
        <v>2419108</v>
      </c>
      <c r="F9" s="9"/>
      <c r="G9" s="9">
        <v>3484808</v>
      </c>
      <c r="H9" s="9"/>
    </row>
    <row r="10" spans="1:8" ht="15.5">
      <c r="A10" s="8" t="s">
        <v>15</v>
      </c>
      <c r="B10" s="8" t="s">
        <v>11</v>
      </c>
      <c r="C10" s="9">
        <v>1236.76</v>
      </c>
      <c r="D10" s="9">
        <v>9430.1851999999999</v>
      </c>
      <c r="E10" s="9">
        <v>1155.1300000000001</v>
      </c>
      <c r="F10" s="9">
        <v>6468.4304285999997</v>
      </c>
      <c r="G10" s="9">
        <v>6042.18</v>
      </c>
      <c r="H10" s="9">
        <v>5716.0745984999994</v>
      </c>
    </row>
    <row r="11" spans="1:8" ht="15.5">
      <c r="A11" s="8" t="s">
        <v>16</v>
      </c>
      <c r="B11" s="8" t="s">
        <v>11</v>
      </c>
      <c r="C11" s="9">
        <v>8182</v>
      </c>
      <c r="D11" s="9">
        <v>24660.09</v>
      </c>
      <c r="E11" s="9">
        <v>9859</v>
      </c>
      <c r="F11" s="9">
        <v>36217.109680000001</v>
      </c>
      <c r="G11" s="9">
        <v>23837.51</v>
      </c>
      <c r="H11" s="9">
        <v>95837.379789999992</v>
      </c>
    </row>
    <row r="12" spans="1:8" ht="15.5">
      <c r="A12" s="8" t="s">
        <v>17</v>
      </c>
      <c r="B12" s="8" t="s">
        <v>11</v>
      </c>
      <c r="C12" s="9">
        <v>474994</v>
      </c>
      <c r="D12" s="9"/>
      <c r="E12" s="9">
        <v>602486</v>
      </c>
      <c r="F12" s="9"/>
      <c r="G12" s="9">
        <v>726565</v>
      </c>
      <c r="H12" s="9"/>
    </row>
    <row r="13" spans="1:8" ht="15.5">
      <c r="A13" s="8" t="s">
        <v>18</v>
      </c>
      <c r="B13" s="8" t="s">
        <v>19</v>
      </c>
      <c r="C13" s="9">
        <v>1406.6469999999999</v>
      </c>
      <c r="D13" s="9">
        <v>6761018.0410000002</v>
      </c>
      <c r="E13" s="9">
        <v>1433.0211900000002</v>
      </c>
      <c r="F13" s="9">
        <v>7654669.6830000002</v>
      </c>
      <c r="G13" s="9">
        <v>1552.4723799999999</v>
      </c>
      <c r="H13" s="9">
        <v>9654301.4049999993</v>
      </c>
    </row>
    <row r="14" spans="1:8" ht="15.5">
      <c r="A14" s="8" t="s">
        <v>20</v>
      </c>
      <c r="B14" s="8" t="s">
        <v>11</v>
      </c>
      <c r="C14" s="9">
        <v>62888</v>
      </c>
      <c r="D14" s="9">
        <v>122147</v>
      </c>
      <c r="E14" s="9">
        <v>94789.248999999996</v>
      </c>
      <c r="F14" s="9">
        <v>180151.78946899998</v>
      </c>
      <c r="G14" s="9">
        <v>168340.807</v>
      </c>
      <c r="H14" s="9">
        <v>224541.92542100002</v>
      </c>
    </row>
    <row r="15" spans="1:8" ht="15.5">
      <c r="A15" s="8" t="s">
        <v>21</v>
      </c>
      <c r="B15" s="8" t="s">
        <v>22</v>
      </c>
      <c r="C15" s="9">
        <v>254099</v>
      </c>
      <c r="D15" s="9">
        <v>1008264608</v>
      </c>
      <c r="E15" s="9">
        <v>258364.01825700011</v>
      </c>
      <c r="F15" s="9">
        <v>832693047.28079438</v>
      </c>
      <c r="G15" s="9">
        <v>274323.67578599998</v>
      </c>
      <c r="H15" s="9">
        <v>980105195.25763059</v>
      </c>
    </row>
    <row r="16" spans="1:8" ht="15.5">
      <c r="A16" s="8" t="s">
        <v>23</v>
      </c>
      <c r="B16" s="8" t="s">
        <v>11</v>
      </c>
      <c r="C16" s="9">
        <v>9320</v>
      </c>
      <c r="D16" s="9">
        <v>17267.46</v>
      </c>
      <c r="E16" s="9">
        <v>2765.16</v>
      </c>
      <c r="F16" s="9">
        <v>5319.5039999999999</v>
      </c>
      <c r="G16" s="9">
        <v>3323.9859999999999</v>
      </c>
      <c r="H16" s="9">
        <v>10514.12465</v>
      </c>
    </row>
    <row r="17" spans="1:8" ht="15.5">
      <c r="A17" s="8" t="s">
        <v>24</v>
      </c>
      <c r="B17" s="8" t="s">
        <v>11</v>
      </c>
      <c r="C17" s="9">
        <v>16338564</v>
      </c>
      <c r="D17" s="9"/>
      <c r="E17" s="9">
        <v>16744080</v>
      </c>
      <c r="F17" s="9"/>
      <c r="G17" s="9">
        <v>16521284</v>
      </c>
      <c r="H17" s="9"/>
    </row>
    <row r="18" spans="1:8" ht="15.5">
      <c r="A18" s="8" t="s">
        <v>25</v>
      </c>
      <c r="B18" s="8" t="s">
        <v>11</v>
      </c>
      <c r="C18" s="9">
        <v>368040</v>
      </c>
      <c r="D18" s="9">
        <v>22025747</v>
      </c>
      <c r="E18" s="9">
        <v>376665.87099999998</v>
      </c>
      <c r="F18" s="9">
        <v>24761929.796999998</v>
      </c>
      <c r="G18" s="9">
        <v>380799.52</v>
      </c>
      <c r="H18" s="9">
        <v>25473521.839000002</v>
      </c>
    </row>
    <row r="19" spans="1:8" ht="15.5">
      <c r="A19" s="8" t="s">
        <v>26</v>
      </c>
      <c r="B19" s="8" t="s">
        <v>11</v>
      </c>
      <c r="C19" s="9">
        <v>100</v>
      </c>
      <c r="D19" s="9">
        <v>231</v>
      </c>
      <c r="E19" s="9">
        <v>240</v>
      </c>
      <c r="F19" s="9">
        <v>627.90</v>
      </c>
      <c r="G19" s="9">
        <v>891</v>
      </c>
      <c r="H19" s="9">
        <v>2633</v>
      </c>
    </row>
    <row r="20" spans="1:8" ht="15.5">
      <c r="A20" s="8" t="s">
        <v>27</v>
      </c>
      <c r="B20" s="8" t="s">
        <v>22</v>
      </c>
      <c r="C20" s="9">
        <v>392034</v>
      </c>
      <c r="D20" s="9">
        <v>102022622</v>
      </c>
      <c r="E20" s="9">
        <v>405550.8716270001</v>
      </c>
      <c r="F20" s="9">
        <v>111111497.29208772</v>
      </c>
      <c r="G20" s="9">
        <v>450434.27515299973</v>
      </c>
      <c r="H20" s="9">
        <v>118537421.82799663</v>
      </c>
    </row>
    <row r="21" spans="1:8" ht="15.5">
      <c r="A21" s="8" t="s">
        <v>28</v>
      </c>
      <c r="B21" s="8" t="s">
        <v>11</v>
      </c>
      <c r="C21" s="9">
        <v>113497</v>
      </c>
      <c r="D21" s="9">
        <v>554772</v>
      </c>
      <c r="E21" s="9">
        <v>107524.99</v>
      </c>
      <c r="F21" s="9">
        <v>502586.90610899997</v>
      </c>
      <c r="G21" s="9">
        <v>132004.72</v>
      </c>
      <c r="H21" s="9">
        <v>611499.67577630014</v>
      </c>
    </row>
    <row r="22" spans="1:8" ht="15.5">
      <c r="A22" s="8" t="s">
        <v>29</v>
      </c>
      <c r="B22" s="8" t="s">
        <v>11</v>
      </c>
      <c r="C22" s="9">
        <v>2692408.1500000004</v>
      </c>
      <c r="D22" s="9">
        <v>22067826</v>
      </c>
      <c r="E22" s="9">
        <v>2826481.0620000004</v>
      </c>
      <c r="F22" s="9">
        <v>23050548.592691053</v>
      </c>
      <c r="G22" s="9">
        <v>3380888.7789999992</v>
      </c>
      <c r="H22" s="9">
        <v>24787707.302289061</v>
      </c>
    </row>
    <row r="23" spans="1:8" ht="15.5">
      <c r="A23" s="8" t="s">
        <v>30</v>
      </c>
      <c r="B23" s="8" t="s">
        <v>11</v>
      </c>
      <c r="C23" s="9">
        <v>1853482</v>
      </c>
      <c r="D23" s="9">
        <v>383279.13</v>
      </c>
      <c r="E23" s="9">
        <v>1461667.87</v>
      </c>
      <c r="F23" s="9">
        <v>316761.860163</v>
      </c>
      <c r="G23" s="9">
        <v>1606379.78</v>
      </c>
      <c r="H23" s="9">
        <v>301431.47637569992</v>
      </c>
    </row>
    <row r="24" spans="1:8" ht="15.5">
      <c r="A24" s="8" t="s">
        <v>31</v>
      </c>
      <c r="B24" s="8" t="s">
        <v>11</v>
      </c>
      <c r="C24" s="9">
        <v>17583</v>
      </c>
      <c r="D24" s="9">
        <v>5256.4480000000003</v>
      </c>
      <c r="E24" s="9">
        <v>17259.795000000002</v>
      </c>
      <c r="F24" s="9">
        <v>5321.9791439500004</v>
      </c>
      <c r="G24" s="9">
        <v>24494.44</v>
      </c>
      <c r="H24" s="9">
        <v>7277.4734082000004</v>
      </c>
    </row>
    <row r="25" spans="1:8" ht="15.5">
      <c r="A25" s="8" t="s">
        <v>32</v>
      </c>
      <c r="B25" s="8" t="s">
        <v>11</v>
      </c>
      <c r="C25" s="9">
        <v>1394959</v>
      </c>
      <c r="D25" s="9">
        <v>6648069</v>
      </c>
      <c r="E25" s="9">
        <v>1978450.25</v>
      </c>
      <c r="F25" s="9">
        <v>12354617.780367199</v>
      </c>
      <c r="G25" s="9">
        <v>1557782.5800000003</v>
      </c>
      <c r="H25" s="9">
        <v>11309762.3067708</v>
      </c>
    </row>
    <row r="26" spans="1:8" ht="15.5">
      <c r="A26" s="8" t="s">
        <v>33</v>
      </c>
      <c r="B26" s="8" t="s">
        <v>11</v>
      </c>
      <c r="C26" s="9">
        <v>286</v>
      </c>
      <c r="D26" s="9">
        <v>712.14</v>
      </c>
      <c r="E26" s="9">
        <v>1001.951</v>
      </c>
      <c r="F26" s="9">
        <v>4848.5110255699992</v>
      </c>
      <c r="G26" s="9">
        <v>0</v>
      </c>
      <c r="H26" s="9">
        <v>0</v>
      </c>
    </row>
    <row r="27" spans="1:8" ht="15.5">
      <c r="A27" s="8" t="s">
        <v>34</v>
      </c>
      <c r="B27" s="8" t="s">
        <v>11</v>
      </c>
      <c r="C27" s="9">
        <v>716</v>
      </c>
      <c r="D27" s="9">
        <v>901.85</v>
      </c>
      <c r="E27" s="9">
        <v>327.37</v>
      </c>
      <c r="F27" s="9">
        <v>441.9495</v>
      </c>
      <c r="G27" s="9">
        <v>14135.78</v>
      </c>
      <c r="H27" s="9">
        <v>19565.907999999999</v>
      </c>
    </row>
    <row r="28" spans="1:8" ht="15.5">
      <c r="A28" s="8" t="s">
        <v>35</v>
      </c>
      <c r="B28" s="8" t="s">
        <v>11</v>
      </c>
      <c r="C28" s="9">
        <v>33898</v>
      </c>
      <c r="D28" s="9">
        <v>22836.50</v>
      </c>
      <c r="E28" s="9">
        <v>32069.54</v>
      </c>
      <c r="F28" s="9">
        <v>17367.808149999997</v>
      </c>
      <c r="G28" s="9">
        <v>58047</v>
      </c>
      <c r="H28" s="9">
        <v>33719.785499999998</v>
      </c>
    </row>
    <row r="29" spans="1:8" ht="15.5">
      <c r="A29" s="8" t="s">
        <v>36</v>
      </c>
      <c r="B29" s="8" t="s">
        <v>11</v>
      </c>
      <c r="C29" s="9">
        <v>3432</v>
      </c>
      <c r="D29" s="9">
        <v>8283</v>
      </c>
      <c r="E29" s="9">
        <v>1437</v>
      </c>
      <c r="F29" s="9">
        <v>3756.8879999999999</v>
      </c>
      <c r="G29" s="9">
        <v>771</v>
      </c>
      <c r="H29" s="9">
        <v>2615.625</v>
      </c>
    </row>
    <row r="30" spans="1:8" ht="15.5">
      <c r="A30" s="8" t="s">
        <v>37</v>
      </c>
      <c r="B30" s="8" t="s">
        <v>11</v>
      </c>
      <c r="C30" s="9">
        <v>3060</v>
      </c>
      <c r="D30" s="9">
        <v>3765</v>
      </c>
      <c r="E30" s="9">
        <v>2303</v>
      </c>
      <c r="F30" s="9">
        <v>1610.15</v>
      </c>
      <c r="G30" s="9">
        <v>1129</v>
      </c>
      <c r="H30" s="9">
        <v>780.78700000000003</v>
      </c>
    </row>
    <row r="31" spans="1:8" ht="15.5">
      <c r="A31" s="8" t="s">
        <v>38</v>
      </c>
      <c r="B31" s="8" t="s">
        <v>11</v>
      </c>
      <c r="C31" s="9">
        <v>108335</v>
      </c>
      <c r="D31" s="9">
        <v>149156.32999999999</v>
      </c>
      <c r="E31" s="9">
        <v>110793</v>
      </c>
      <c r="F31" s="9">
        <v>151761.448</v>
      </c>
      <c r="G31" s="9">
        <v>110596</v>
      </c>
      <c r="H31" s="9">
        <v>156107.61199999999</v>
      </c>
    </row>
    <row r="32" spans="1:8" ht="15.5">
      <c r="A32" s="8" t="s">
        <v>39</v>
      </c>
      <c r="B32" s="8" t="s">
        <v>11</v>
      </c>
      <c r="C32" s="9">
        <v>1594085</v>
      </c>
      <c r="D32" s="9">
        <v>78727814</v>
      </c>
      <c r="E32" s="9">
        <v>1670207.7609999999</v>
      </c>
      <c r="F32" s="9">
        <v>92306379.187999994</v>
      </c>
      <c r="G32" s="9">
        <v>1710143.5810000002</v>
      </c>
      <c r="H32" s="9">
        <v>85654296.839000002</v>
      </c>
    </row>
    <row r="33" spans="1:8" ht="15.5">
      <c r="A33" s="8" t="s">
        <v>40</v>
      </c>
      <c r="B33" s="8" t="s">
        <v>19</v>
      </c>
      <c r="C33" s="9">
        <v>26301</v>
      </c>
      <c r="D33" s="9">
        <v>32619</v>
      </c>
      <c r="E33" s="9">
        <v>45431</v>
      </c>
      <c r="F33" s="9">
        <v>51850</v>
      </c>
      <c r="G33" s="9">
        <v>22335</v>
      </c>
      <c r="H33" s="9">
        <v>17341</v>
      </c>
    </row>
    <row r="34" spans="1:8" ht="15.5">
      <c r="A34" s="8" t="s">
        <v>41</v>
      </c>
      <c r="B34" s="8" t="s">
        <v>19</v>
      </c>
      <c r="C34" s="9">
        <v>647156.12</v>
      </c>
      <c r="D34" s="9">
        <v>42126921.366999999</v>
      </c>
      <c r="E34" s="9">
        <v>713771</v>
      </c>
      <c r="F34" s="9">
        <v>43814575</v>
      </c>
      <c r="G34" s="9">
        <v>745969</v>
      </c>
      <c r="H34" s="9">
        <v>53559386</v>
      </c>
    </row>
    <row r="35" spans="1:8" ht="15.5">
      <c r="A35" s="8" t="s">
        <v>42</v>
      </c>
      <c r="B35" s="8" t="s">
        <v>43</v>
      </c>
      <c r="C35" s="9">
        <v>266.27999999999997</v>
      </c>
      <c r="D35" s="9">
        <v>18050.694</v>
      </c>
      <c r="E35" s="9">
        <v>388</v>
      </c>
      <c r="F35" s="9">
        <v>61473</v>
      </c>
      <c r="G35" s="9">
        <v>349</v>
      </c>
      <c r="H35" s="9">
        <v>23859</v>
      </c>
    </row>
    <row r="36" spans="1:8" ht="15.5">
      <c r="A36" s="8" t="s">
        <v>44</v>
      </c>
      <c r="B36" s="8" t="s">
        <v>11</v>
      </c>
      <c r="C36" s="9">
        <v>880857</v>
      </c>
      <c r="D36" s="9"/>
      <c r="E36" s="9">
        <v>925663</v>
      </c>
      <c r="F36" s="9"/>
      <c r="G36" s="9">
        <v>976616</v>
      </c>
      <c r="H36" s="9"/>
    </row>
    <row r="37" spans="1:8" ht="15.5">
      <c r="A37" s="8" t="s">
        <v>45</v>
      </c>
      <c r="B37" s="8" t="s">
        <v>19</v>
      </c>
      <c r="C37" s="9">
        <v>27</v>
      </c>
      <c r="D37" s="9">
        <v>191</v>
      </c>
      <c r="E37" s="10"/>
      <c r="F37" s="10"/>
      <c r="G37" s="10"/>
      <c r="H37" s="10"/>
    </row>
    <row r="38" spans="1:8" ht="15.5">
      <c r="A38" s="8" t="s">
        <v>46</v>
      </c>
      <c r="B38" s="8"/>
      <c r="C38" s="9"/>
      <c r="D38" s="11">
        <f t="shared" si="0" ref="D38:H38">SUM(D6:D37)</f>
        <v>1374275832.3352001</v>
      </c>
      <c r="E38" s="11"/>
      <c r="F38" s="12">
        <f t="shared" si="0"/>
        <v>1234106489.963073</v>
      </c>
      <c r="G38" s="11"/>
      <c r="H38" s="11">
        <f t="shared" si="0"/>
        <v>1399473650.3242881</v>
      </c>
    </row>
    <row r="39" spans="1:8" ht="15.5">
      <c r="A39" s="8" t="s">
        <v>47</v>
      </c>
      <c r="B39" s="13"/>
      <c r="C39" s="11"/>
      <c r="D39" s="11">
        <f>D38/10000</f>
        <v>137427.58323352001</v>
      </c>
      <c r="E39" s="11"/>
      <c r="F39" s="11">
        <f>F38/10000</f>
        <v>123410.6489963073</v>
      </c>
      <c r="G39" s="11"/>
      <c r="H39" s="11">
        <f>H38/10000</f>
        <v>139947.36503242882</v>
      </c>
    </row>
    <row r="41" spans="1:1" ht="14.5">
      <c r="A41" s="1" t="s">
        <v>48</v>
      </c>
    </row>
    <row r="42" spans="1:1" ht="14.5">
      <c r="A42" s="1" t="s">
        <v>49</v>
      </c>
    </row>
  </sheetData>
  <mergeCells count="6">
    <mergeCell ref="A1:H1"/>
    <mergeCell ref="A2:H2"/>
    <mergeCell ref="A3:H3"/>
    <mergeCell ref="C4:D4"/>
    <mergeCell ref="E4:F4"/>
    <mergeCell ref="G4:H4"/>
  </mergeCells>
  <printOptions horizontalCentered="1"/>
  <pageMargins left="0" right="0" top="0.748031496062992" bottom="0.748031496062992" header="0.31496062992126" footer="0.31496062992126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