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490" windowHeight="7425"/>
  </bookViews>
  <sheets>
    <sheet name="Sheet1" sheetId="1" r:id="rId1"/>
  </sheets>
  <definedNames>
    <definedName name="BoxPlot">"BoxPlot"</definedName>
    <definedName name="Bubble">"Bubble"</definedName>
    <definedName name="Candlestick">"Candlestick"</definedName>
    <definedName name="Chart">"Chart"</definedName>
    <definedName name="ChartImage">"ChartImage"</definedName>
    <definedName name="ColumnRange">"ColumnRange"</definedName>
    <definedName name="Dumbbell">"Dumbbell"</definedName>
    <definedName name="Heatmap">"Heatmap"</definedName>
    <definedName name="Histogram">"Histogram"</definedName>
    <definedName name="Map">"Map"</definedName>
    <definedName name="OHLC">"OHLC"</definedName>
    <definedName name="PieChart">"PieChart"</definedName>
    <definedName name="Scatter">"Scatter"</definedName>
    <definedName name="Series">"Series"</definedName>
    <definedName name="Stripe">"Stripe"</definedName>
    <definedName name="Table">"Table"</definedName>
    <definedName name="TreeMap">"TreeMap"</definedName>
    <definedName name="Waterfall">"Waterfall"</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0" i="1" l="1"/>
  <c r="S80" i="1" s="1"/>
  <c r="R81" i="1"/>
  <c r="S81" i="1" s="1"/>
  <c r="M78" i="1"/>
  <c r="M79" i="1"/>
  <c r="M80" i="1"/>
  <c r="M81" i="1"/>
  <c r="I80" i="1"/>
  <c r="I81" i="1"/>
  <c r="I79" i="1"/>
  <c r="I78" i="1"/>
  <c r="R77" i="1" l="1"/>
  <c r="S77" i="1" s="1"/>
  <c r="R78" i="1"/>
  <c r="S78" i="1" s="1"/>
  <c r="R79" i="1"/>
  <c r="S79" i="1" s="1"/>
  <c r="R76" i="1"/>
  <c r="S76" i="1" s="1"/>
  <c r="M77" i="1" l="1"/>
  <c r="M76" i="1"/>
</calcChain>
</file>

<file path=xl/sharedStrings.xml><?xml version="1.0" encoding="utf-8"?>
<sst xmlns="http://schemas.openxmlformats.org/spreadsheetml/2006/main" count="193" uniqueCount="131">
  <si>
    <t>Table 1.8.  Gross Domestic Saving and Gross Capital Formation (at current prices)</t>
  </si>
  <si>
    <t>Year</t>
  </si>
  <si>
    <t>Gross domestic saving</t>
  </si>
  <si>
    <t>Gross fixed capital formation</t>
  </si>
  <si>
    <t>Change in stocks</t>
  </si>
  <si>
    <t>Gross capital formation</t>
  </si>
  <si>
    <t>House-</t>
  </si>
  <si>
    <t>Private</t>
  </si>
  <si>
    <t>Public</t>
  </si>
  <si>
    <t>Total</t>
  </si>
  <si>
    <t>Valuables</t>
  </si>
  <si>
    <t>Errors</t>
  </si>
  <si>
    <t>Adjusted</t>
  </si>
  <si>
    <t>Gross</t>
  </si>
  <si>
    <t>hold</t>
  </si>
  <si>
    <t>corporate</t>
  </si>
  <si>
    <t>sector</t>
  </si>
  <si>
    <t>(2+3+4)</t>
  </si>
  <si>
    <t>(6+7)</t>
  </si>
  <si>
    <t>(9+10)</t>
  </si>
  <si>
    <t>&amp;</t>
  </si>
  <si>
    <t>total</t>
  </si>
  <si>
    <t>domestic</t>
  </si>
  <si>
    <t xml:space="preserve">product </t>
  </si>
  <si>
    <t>(1)</t>
  </si>
  <si>
    <t>(2)</t>
  </si>
  <si>
    <t>(3)</t>
  </si>
  <si>
    <t>(4)</t>
  </si>
  <si>
    <t>(5)</t>
  </si>
  <si>
    <t>(6)</t>
  </si>
  <si>
    <t>(7)</t>
  </si>
  <si>
    <t>(8)</t>
  </si>
  <si>
    <t>(9)</t>
  </si>
  <si>
    <t>(10)</t>
  </si>
  <si>
    <t>(11)</t>
  </si>
  <si>
    <t>(12)</t>
  </si>
  <si>
    <t>(13)</t>
  </si>
  <si>
    <t>(14)</t>
  </si>
  <si>
    <t>(15)</t>
  </si>
  <si>
    <t>(16)</t>
  </si>
  <si>
    <t>(17)</t>
  </si>
  <si>
    <t>(18)</t>
  </si>
  <si>
    <t>2011-12 Series</t>
  </si>
  <si>
    <t>1950-51</t>
  </si>
  <si>
    <t>na</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</si>
  <si>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</si>
  <si>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</si>
  <si>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</si>
  <si>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</si>
  <si>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</si>
  <si>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</si>
  <si>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</si>
  <si>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</si>
  <si>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</si>
  <si>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</si>
  <si>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</si>
  <si>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</si>
  <si>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</si>
  <si>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</si>
  <si>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</si>
  <si>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</si>
  <si>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</si>
  <si>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</si>
  <si>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</si>
  <si>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</si>
  <si>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</si>
  <si>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</si>
  <si>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</si>
  <si>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</si>
  <si>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</si>
  <si>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</si>
  <si>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</si>
  <si>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</si>
  <si>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</si>
  <si>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</si>
  <si>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</si>
  <si>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</si>
  <si>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</si>
  <si>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</si>
  <si>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</si>
  <si>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</si>
  <si>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</si>
  <si>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</si>
  <si>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</si>
  <si>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</si>
  <si>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</si>
  <si>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</si>
  <si>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</si>
  <si>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</si>
  <si>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</si>
  <si>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</si>
  <si>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</si>
  <si>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</si>
  <si>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</si>
  <si>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</si>
  <si>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</si>
  <si>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</si>
  <si>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</si>
  <si>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</si>
  <si>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</si>
  <si>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</si>
  <si>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</si>
  <si>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</si>
  <si>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</si>
  <si>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</si>
  <si>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 xml:space="preserve">2011-12 </t>
  </si>
  <si>
    <t>2012-13</t>
  </si>
  <si>
    <t>2013-14</t>
  </si>
  <si>
    <t>2014-15</t>
  </si>
  <si>
    <t>2015-16</t>
  </si>
  <si>
    <t>2016-17</t>
  </si>
  <si>
    <t>2017-18</t>
  </si>
  <si>
    <t>Source:  National Statistical Office</t>
  </si>
  <si>
    <t xml:space="preserve">     na: not available</t>
  </si>
  <si>
    <t xml:space="preserve">2018-19 </t>
  </si>
  <si>
    <t xml:space="preserve">2019-20 </t>
  </si>
  <si>
    <t xml:space="preserve">2020-21 </t>
  </si>
  <si>
    <t xml:space="preserve">2021-22 </t>
  </si>
  <si>
    <t>2022-23 (1st RE)</t>
  </si>
  <si>
    <t>2023-24 (PE)</t>
  </si>
  <si>
    <t>sector*</t>
  </si>
  <si>
    <t xml:space="preserve">Note: 
</t>
  </si>
  <si>
    <t>(12+13+14)@</t>
  </si>
  <si>
    <r>
      <t>sector</t>
    </r>
    <r>
      <rPr>
        <b/>
        <sz val="12"/>
        <rFont val="Calibri"/>
        <family val="2"/>
      </rPr>
      <t>©</t>
    </r>
    <r>
      <rPr>
        <b/>
        <sz val="12"/>
        <rFont val="Times New Roman"/>
        <family val="1"/>
      </rPr>
      <t xml:space="preserve"> </t>
    </r>
  </si>
  <si>
    <t xml:space="preserve">sector© </t>
  </si>
  <si>
    <r>
      <rPr>
        <sz val="10"/>
        <rFont val="Calibri"/>
        <family val="2"/>
      </rPr>
      <t>©</t>
    </r>
    <r>
      <rPr>
        <sz val="10"/>
        <rFont val="Times New Roman"/>
        <family val="1"/>
      </rPr>
      <t xml:space="preserve"> Public Sector including General Government</t>
    </r>
  </si>
  <si>
    <t>*Private Sector including Household Sector</t>
  </si>
  <si>
    <r>
      <t>omissions</t>
    </r>
    <r>
      <rPr>
        <sz val="12"/>
        <color rgb="FF333333"/>
        <rFont val="Times New Roman"/>
        <family val="1"/>
      </rPr>
      <t>@</t>
    </r>
  </si>
  <si>
    <t>(15+16)@</t>
  </si>
  <si>
    <t>@ Gross Capital Formation (GCF) is estimated by two approaches: – (i) through flow of funds, derived as Gross Saving plus net capital flow from Rest of the World (RoW) (Coulmn 17 of above table) ; and (ii) by the commodity flow approach, derived by the type of assets (Coulmn 15 of above table). 
Errors and ommisions as indicated in Column 16th is not published in the National Accounts Statistics. The difference of GCF compiled by using above two approaches has been reflected as Error and Ommisions in Column 16 as already indicated by DEA for previous years.</t>
  </si>
  <si>
    <t>(₹ crore)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</si>
</sst>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
  </numFmts>
  <fonts count="15">
    <font>
      <sz val="11"/>
      <color theme="1"/>
      <name val="Calibri"/>
      <family val="2"/>
      <scheme val="minor"/>
    </font>
    <font>
      <sz val="10"/>
      <name val="Arial"/>
      <family val="2"/>
    </font>
    <font>
      <b/>
      <sz val="12"/>
      <name val="Times New Roman"/>
      <family val="1"/>
    </font>
    <font>
      <sz val="12"/>
      <name val="Rupee Foradian"/>
      <family val="2"/>
    </font>
    <font>
      <b/>
      <sz val="12"/>
      <color indexed="63"/>
      <name val="Times New Roman"/>
      <family val="1"/>
    </font>
    <font>
      <b/>
      <sz val="12"/>
      <color theme="1"/>
      <name val="Times New Roman"/>
      <family val="1"/>
    </font>
    <font>
      <sz val="12"/>
      <name val="Times New Roman"/>
      <family val="1"/>
    </font>
    <font>
      <sz val="12"/>
      <color indexed="63"/>
      <name val="Times New Roman"/>
      <family val="1"/>
    </font>
    <font>
      <sz val="10"/>
      <name val="Times New Roman"/>
      <family val="1"/>
    </font>
    <font>
      <sz val="11"/>
      <color theme="1"/>
      <name val="Calibri"/>
      <family val="2"/>
      <scheme val="minor"/>
    </font>
    <font>
      <b/>
      <sz val="12"/>
      <name val="Calibri"/>
      <family val="2"/>
    </font>
    <font>
      <sz val="10"/>
      <name val="Calibri"/>
      <family val="2"/>
    </font>
    <font>
      <sz val="10"/>
      <name val="Times New Roman"/>
      <family val="2"/>
    </font>
    <font>
      <sz val="12"/>
      <color rgb="FF333333"/>
      <name val="Times New Roman"/>
      <family val="1"/>
    </font>
    <font>
      <sz val="1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 fillId="0" borderId="0"/>
    <xf numFmtId="164" fontId="9" fillId="0" borderId="0" applyFont="0" applyFill="0" applyBorder="0" applyAlignment="0" applyProtection="0"/>
  </cellStyleXfs>
  <cellXfs count="43">
    <xf numFmtId="0" fontId="0" fillId="0" borderId="0" xfId="0"/>
    <xf numFmtId="0" fontId="2" fillId="0" borderId="0" xfId="1" applyFont="1"/>
    <xf numFmtId="49" fontId="2" fillId="0" borderId="2" xfId="1" applyNumberFormat="1" applyFont="1" applyBorder="1" applyAlignment="1">
      <alignment horizontal="center"/>
    </xf>
    <xf numFmtId="49" fontId="4" fillId="0" borderId="2" xfId="1" applyNumberFormat="1" applyFont="1" applyBorder="1" applyAlignment="1">
      <alignment horizontal="center"/>
    </xf>
    <xf numFmtId="0" fontId="2" fillId="0" borderId="2" xfId="1" applyFont="1" applyBorder="1"/>
    <xf numFmtId="49" fontId="2" fillId="0" borderId="2" xfId="1" applyNumberFormat="1" applyFont="1" applyBorder="1" applyAlignment="1">
      <alignment horizontal="right"/>
    </xf>
    <xf numFmtId="49" fontId="2" fillId="0" borderId="0" xfId="1" applyNumberFormat="1" applyFont="1" applyAlignment="1">
      <alignment horizontal="right"/>
    </xf>
    <xf numFmtId="49" fontId="4" fillId="0" borderId="0" xfId="1" applyNumberFormat="1" applyFont="1" applyAlignment="1">
      <alignment horizontal="right"/>
    </xf>
    <xf numFmtId="0" fontId="2" fillId="0" borderId="0" xfId="1" applyFont="1" applyAlignment="1">
      <alignment horizontal="right"/>
    </xf>
    <xf numFmtId="49" fontId="2" fillId="0" borderId="1" xfId="1" applyNumberFormat="1" applyFont="1" applyBorder="1" applyAlignment="1">
      <alignment horizontal="right"/>
    </xf>
    <xf numFmtId="0" fontId="2" fillId="0" borderId="1" xfId="1" applyFont="1" applyBorder="1" applyAlignment="1">
      <alignment horizontal="right"/>
    </xf>
    <xf numFmtId="0" fontId="2" fillId="0" borderId="1" xfId="1" applyFont="1" applyBorder="1"/>
    <xf numFmtId="49" fontId="4" fillId="0" borderId="1" xfId="1" applyNumberFormat="1" applyFont="1" applyBorder="1" applyAlignment="1">
      <alignment horizontal="right"/>
    </xf>
    <xf numFmtId="0" fontId="2" fillId="0" borderId="1" xfId="1" applyFont="1" applyBorder="1" applyAlignment="1">
      <alignment horizontal="center"/>
    </xf>
    <xf numFmtId="0" fontId="5" fillId="0" borderId="3" xfId="1" quotePrefix="1" applyFont="1" applyBorder="1" applyAlignment="1">
      <alignment horizontal="left"/>
    </xf>
    <xf numFmtId="0" fontId="5" fillId="0" borderId="3" xfId="1" quotePrefix="1" applyFont="1" applyBorder="1" applyAlignment="1">
      <alignment horizontal="right"/>
    </xf>
    <xf numFmtId="49" fontId="6" fillId="0" borderId="0" xfId="1" applyNumberFormat="1" applyFont="1"/>
    <xf numFmtId="1" fontId="6" fillId="0" borderId="0" xfId="1" applyNumberFormat="1" applyFont="1"/>
    <xf numFmtId="1" fontId="6" fillId="0" borderId="0" xfId="1" applyNumberFormat="1" applyFont="1" applyAlignment="1">
      <alignment horizontal="right"/>
    </xf>
    <xf numFmtId="0" fontId="6" fillId="0" borderId="0" xfId="1" applyFont="1"/>
    <xf numFmtId="1" fontId="7" fillId="0" borderId="0" xfId="1" applyNumberFormat="1" applyFont="1"/>
    <xf numFmtId="0" fontId="8" fillId="0" borderId="0" xfId="1" applyFont="1"/>
    <xf numFmtId="165" fontId="7" fillId="0" borderId="0" xfId="1" applyNumberFormat="1" applyFont="1"/>
    <xf numFmtId="1" fontId="6" fillId="0" borderId="0" xfId="1" applyNumberFormat="1" applyFont="1" applyFill="1" applyBorder="1"/>
    <xf numFmtId="49" fontId="8" fillId="0" borderId="0" xfId="1" applyNumberFormat="1" applyFont="1" applyAlignment="1">
      <alignment horizontal="left"/>
    </xf>
    <xf numFmtId="164" fontId="2" fillId="0" borderId="0" xfId="2" applyFont="1" applyAlignment="1">
      <alignment horizontal="right"/>
    </xf>
    <xf numFmtId="49" fontId="12" fillId="0" borderId="0" xfId="1" applyNumberFormat="1" applyFont="1" applyAlignment="1">
      <alignment horizontal="left"/>
    </xf>
    <xf numFmtId="49" fontId="2" fillId="0" borderId="3" xfId="1" applyNumberFormat="1" applyFont="1" applyBorder="1" applyAlignment="1">
      <alignment horizontal="center"/>
    </xf>
    <xf numFmtId="49" fontId="8" fillId="0" borderId="0" xfId="1" applyNumberFormat="1" applyFont="1" applyAlignment="1">
      <alignment horizontal="left"/>
    </xf>
    <xf numFmtId="49" fontId="8" fillId="0" borderId="0" xfId="1" applyNumberFormat="1" applyFont="1" applyAlignment="1">
      <alignment horizontal="left" wrapText="1"/>
    </xf>
    <xf numFmtId="0" fontId="8" fillId="0" borderId="0" xfId="1" applyFont="1" applyAlignment="1">
      <alignment horizontal="left" vertical="top"/>
    </xf>
    <xf numFmtId="49" fontId="2" fillId="0" borderId="1" xfId="1" applyNumberFormat="1" applyFont="1" applyBorder="1" applyAlignment="1">
      <alignment horizontal="center"/>
    </xf>
    <xf numFmtId="49" fontId="3" fillId="0" borderId="1" xfId="1" applyNumberFormat="1" applyFont="1" applyBorder="1" applyAlignment="1">
      <alignment horizontal="right"/>
    </xf>
    <xf numFmtId="49" fontId="2" fillId="0" borderId="2" xfId="1" applyNumberFormat="1" applyFont="1" applyBorder="1" applyAlignment="1">
      <alignment horizontal="left" vertical="center"/>
    </xf>
    <xf numFmtId="49" fontId="2" fillId="0" borderId="0" xfId="1" applyNumberFormat="1" applyFont="1" applyAlignment="1">
      <alignment horizontal="left" vertical="center"/>
    </xf>
    <xf numFmtId="49" fontId="2" fillId="0" borderId="1" xfId="1" applyNumberFormat="1" applyFont="1" applyBorder="1" applyAlignment="1">
      <alignment horizontal="left" vertical="center"/>
    </xf>
    <xf numFmtId="49" fontId="2" fillId="0" borderId="2" xfId="1" applyNumberFormat="1" applyFont="1" applyBorder="1" applyAlignment="1">
      <alignment horizontal="center"/>
    </xf>
    <xf numFmtId="49" fontId="4" fillId="0" borderId="3" xfId="1" applyNumberFormat="1" applyFont="1" applyBorder="1" applyAlignment="1">
      <alignment horizontal="center"/>
    </xf>
    <xf numFmtId="0" fontId="8" fillId="0" borderId="0" xfId="1" quotePrefix="1" applyFont="1" applyAlignment="1">
      <alignment horizontal="justify" vertical="top" wrapText="1"/>
    </xf>
    <xf numFmtId="1" fontId="6" fillId="0" borderId="0" xfId="0" applyNumberFormat="1" applyFont="1" applyFill="1" applyBorder="1" applyAlignment="1">
      <alignment horizontal="right" vertical="top"/>
    </xf>
    <xf numFmtId="1" fontId="6" fillId="0" borderId="0" xfId="0" applyNumberFormat="1" applyFont="1" applyFill="1" applyBorder="1" applyAlignment="1">
      <alignment horizontal="right" vertical="center" wrapText="1"/>
    </xf>
    <xf numFmtId="1" fontId="6" fillId="0" borderId="0" xfId="0" applyNumberFormat="1" applyFont="1" applyFill="1" applyBorder="1" applyAlignment="1">
      <alignment horizontal="center" vertical="center"/>
    </xf>
    <xf numFmtId="0" fontId="14" fillId="0" borderId="0" xfId="0" applyFont="1"/>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8"/>
  <sheetViews>
    <sheetView tabSelected="1" workbookViewId="0">
      <pane xSplit="11" ySplit="12" topLeftCell="L13" activePane="bottomRight" state="frozen"/>
      <selection pane="topRight" activeCell="L1" sqref="L1"/>
      <selection pane="bottomLeft" activeCell="A13" sqref="A13"/>
      <selection pane="bottomRight" activeCell="H81" sqref="H81"/>
    </sheetView>
  </sheetViews>
  <sheetFormatPr defaultColWidth="9.140625" defaultRowHeight="15.75"/>
  <cols>
    <col min="1" max="1" width="16.7109375" style="19" bestFit="1" customWidth="1"/>
    <col min="2" max="2" width="11.42578125" style="19" customWidth="1"/>
    <col min="3" max="3" width="10" style="19" customWidth="1"/>
    <col min="4" max="4" width="9.7109375" style="19" customWidth="1"/>
    <col min="5" max="5" width="10.28515625" style="19" bestFit="1" customWidth="1"/>
    <col min="6" max="6" width="2.28515625" style="19" customWidth="1"/>
    <col min="7" max="7" width="9.42578125" style="19" customWidth="1"/>
    <col min="8" max="9" width="10.28515625" style="19" customWidth="1"/>
    <col min="10" max="10" width="3.28515625" style="19" customWidth="1"/>
    <col min="11" max="11" width="9.85546875" style="19" bestFit="1" customWidth="1"/>
    <col min="12" max="12" width="8.85546875" style="19" bestFit="1" customWidth="1"/>
    <col min="13" max="13" width="8.140625" style="19" customWidth="1"/>
    <col min="14" max="14" width="2.85546875" style="19" customWidth="1"/>
    <col min="15" max="16" width="9.5703125" style="19" bestFit="1" customWidth="1"/>
    <col min="17" max="17" width="9.28515625" style="19" bestFit="1" customWidth="1"/>
    <col min="18" max="18" width="10.5703125" style="19" bestFit="1" customWidth="1"/>
    <col min="19" max="19" width="10.28515625" style="19" customWidth="1"/>
    <col min="20" max="20" width="9.5703125" style="19" bestFit="1" customWidth="1"/>
    <col min="21" max="21" width="10.85546875" style="19" customWidth="1"/>
    <col min="22" max="16384" width="9.140625" style="19"/>
  </cols>
  <sheetData>
    <row r="1" spans="1:21" s="1" customFormat="1">
      <c r="A1" s="31" t="s">
        <v>0</v>
      </c>
      <c r="B1" s="31"/>
      <c r="C1" s="31"/>
      <c r="D1" s="31"/>
      <c r="E1" s="31"/>
      <c r="F1" s="31"/>
      <c r="G1" s="31"/>
      <c r="H1" s="31"/>
      <c r="I1" s="31"/>
      <c r="J1" s="31"/>
      <c r="K1" s="31"/>
      <c r="L1" s="31"/>
      <c r="M1" s="31"/>
      <c r="N1" s="31"/>
      <c r="O1" s="31"/>
      <c r="P1" s="31"/>
      <c r="Q1" s="31"/>
      <c r="R1" s="31"/>
      <c r="S1" s="31"/>
      <c r="T1" s="31"/>
      <c r="U1" s="31"/>
    </row>
    <row r="2" spans="1:21" s="1" customFormat="1">
      <c r="A2" s="32" t="s">
        <v>130</v>
      </c>
      <c r="B2" s="32"/>
      <c r="C2" s="32"/>
      <c r="D2" s="32"/>
      <c r="E2" s="32"/>
      <c r="F2" s="32"/>
      <c r="G2" s="32"/>
      <c r="H2" s="32"/>
      <c r="I2" s="32"/>
      <c r="J2" s="32"/>
      <c r="K2" s="32"/>
      <c r="L2" s="32"/>
      <c r="M2" s="32"/>
      <c r="N2" s="32"/>
      <c r="O2" s="32"/>
      <c r="P2" s="32"/>
      <c r="Q2" s="32"/>
      <c r="R2" s="32"/>
      <c r="S2" s="32"/>
      <c r="T2" s="32"/>
      <c r="U2" s="32"/>
    </row>
    <row r="3" spans="1:21" s="1" customFormat="1">
      <c r="A3" s="33" t="s">
        <v>1</v>
      </c>
      <c r="B3" s="36" t="s">
        <v>2</v>
      </c>
      <c r="C3" s="36"/>
      <c r="D3" s="36"/>
      <c r="E3" s="36"/>
      <c r="F3" s="2"/>
      <c r="G3" s="36" t="s">
        <v>3</v>
      </c>
      <c r="H3" s="36"/>
      <c r="I3" s="36"/>
      <c r="J3" s="2"/>
      <c r="K3" s="27" t="s">
        <v>4</v>
      </c>
      <c r="L3" s="27"/>
      <c r="M3" s="27"/>
      <c r="N3" s="3"/>
      <c r="O3" s="37" t="s">
        <v>5</v>
      </c>
      <c r="P3" s="37"/>
      <c r="Q3" s="37"/>
      <c r="R3" s="37"/>
      <c r="S3" s="37"/>
      <c r="T3" s="37"/>
      <c r="U3" s="4"/>
    </row>
    <row r="4" spans="1:21" s="1" customFormat="1">
      <c r="A4" s="34"/>
      <c r="B4" s="5" t="s">
        <v>6</v>
      </c>
      <c r="C4" s="5" t="s">
        <v>7</v>
      </c>
      <c r="D4" s="5" t="s">
        <v>8</v>
      </c>
      <c r="E4" s="5" t="s">
        <v>9</v>
      </c>
      <c r="F4" s="6"/>
      <c r="G4" s="5" t="s">
        <v>8</v>
      </c>
      <c r="H4" s="5" t="s">
        <v>7</v>
      </c>
      <c r="I4" s="5" t="s">
        <v>9</v>
      </c>
      <c r="J4" s="6"/>
      <c r="K4" s="6" t="s">
        <v>8</v>
      </c>
      <c r="L4" s="7" t="s">
        <v>7</v>
      </c>
      <c r="M4" s="7" t="s">
        <v>9</v>
      </c>
      <c r="N4" s="8"/>
      <c r="O4" s="7" t="s">
        <v>8</v>
      </c>
      <c r="P4" s="7" t="s">
        <v>7</v>
      </c>
      <c r="Q4" s="7" t="s">
        <v>10</v>
      </c>
      <c r="R4" s="7" t="s">
        <v>9</v>
      </c>
      <c r="S4" s="7" t="s">
        <v>11</v>
      </c>
      <c r="T4" s="7" t="s">
        <v>12</v>
      </c>
      <c r="U4" s="7" t="s">
        <v>13</v>
      </c>
    </row>
    <row r="5" spans="1:21" s="1" customFormat="1">
      <c r="A5" s="34"/>
      <c r="B5" s="6" t="s">
        <v>14</v>
      </c>
      <c r="C5" s="6" t="s">
        <v>15</v>
      </c>
      <c r="D5" s="25" t="s">
        <v>123</v>
      </c>
      <c r="E5" s="6" t="s">
        <v>17</v>
      </c>
      <c r="F5" s="6"/>
      <c r="G5" s="25" t="s">
        <v>123</v>
      </c>
      <c r="H5" s="6" t="s">
        <v>120</v>
      </c>
      <c r="I5" s="6" t="s">
        <v>18</v>
      </c>
      <c r="J5" s="6"/>
      <c r="K5" s="6" t="s">
        <v>124</v>
      </c>
      <c r="L5" s="6" t="s">
        <v>120</v>
      </c>
      <c r="M5" s="7" t="s">
        <v>19</v>
      </c>
      <c r="N5" s="7"/>
      <c r="O5" s="7" t="s">
        <v>124</v>
      </c>
      <c r="P5" s="6" t="s">
        <v>120</v>
      </c>
      <c r="Q5" s="8"/>
      <c r="R5" s="7" t="s">
        <v>122</v>
      </c>
      <c r="S5" s="7" t="s">
        <v>20</v>
      </c>
      <c r="T5" s="7" t="s">
        <v>21</v>
      </c>
      <c r="U5" s="7" t="s">
        <v>22</v>
      </c>
    </row>
    <row r="6" spans="1:21" s="1" customFormat="1">
      <c r="A6" s="35"/>
      <c r="B6" s="9" t="s">
        <v>16</v>
      </c>
      <c r="C6" s="9" t="s">
        <v>16</v>
      </c>
      <c r="D6" s="10"/>
      <c r="E6" s="10"/>
      <c r="F6" s="8"/>
      <c r="G6" s="10"/>
      <c r="H6" s="10"/>
      <c r="I6" s="10"/>
      <c r="J6" s="8"/>
      <c r="K6" s="10"/>
      <c r="L6" s="11"/>
      <c r="M6" s="11"/>
      <c r="N6" s="7"/>
      <c r="O6" s="11"/>
      <c r="P6" s="11"/>
      <c r="Q6" s="11"/>
      <c r="R6" s="11"/>
      <c r="S6" s="12" t="s">
        <v>127</v>
      </c>
      <c r="T6" s="13" t="s">
        <v>128</v>
      </c>
      <c r="U6" s="12" t="s">
        <v>23</v>
      </c>
    </row>
    <row r="7" spans="1:21" s="1" customFormat="1">
      <c r="A7" s="14" t="s">
        <v>24</v>
      </c>
      <c r="B7" s="15" t="s">
        <v>25</v>
      </c>
      <c r="C7" s="15" t="s">
        <v>26</v>
      </c>
      <c r="D7" s="15" t="s">
        <v>27</v>
      </c>
      <c r="E7" s="15" t="s">
        <v>28</v>
      </c>
      <c r="F7" s="8"/>
      <c r="G7" s="15" t="s">
        <v>29</v>
      </c>
      <c r="H7" s="15" t="s">
        <v>30</v>
      </c>
      <c r="I7" s="15" t="s">
        <v>31</v>
      </c>
      <c r="J7" s="8"/>
      <c r="K7" s="15" t="s">
        <v>32</v>
      </c>
      <c r="L7" s="15" t="s">
        <v>33</v>
      </c>
      <c r="M7" s="15" t="s">
        <v>34</v>
      </c>
      <c r="N7" s="8"/>
      <c r="O7" s="15" t="s">
        <v>35</v>
      </c>
      <c r="P7" s="15" t="s">
        <v>36</v>
      </c>
      <c r="Q7" s="15" t="s">
        <v>37</v>
      </c>
      <c r="R7" s="15" t="s">
        <v>38</v>
      </c>
      <c r="S7" s="15" t="s">
        <v>39</v>
      </c>
      <c r="T7" s="15" t="s">
        <v>40</v>
      </c>
      <c r="U7" s="15" t="s">
        <v>41</v>
      </c>
    </row>
    <row r="8" spans="1:21" s="1" customFormat="1">
      <c r="A8" s="27" t="s">
        <v>42</v>
      </c>
      <c r="B8" s="27"/>
      <c r="C8" s="27"/>
      <c r="D8" s="27"/>
      <c r="E8" s="27"/>
      <c r="F8" s="27"/>
      <c r="G8" s="27"/>
      <c r="H8" s="27"/>
      <c r="I8" s="27"/>
      <c r="J8" s="27"/>
      <c r="K8" s="27"/>
      <c r="L8" s="27"/>
      <c r="M8" s="27"/>
      <c r="N8" s="27"/>
      <c r="O8" s="27"/>
      <c r="P8" s="27"/>
      <c r="Q8" s="27"/>
      <c r="R8" s="27"/>
      <c r="S8" s="27"/>
      <c r="T8" s="27"/>
      <c r="U8" s="27"/>
    </row>
    <row r="9" spans="1:21" hidden="1">
      <c r="A9" s="16" t="s">
        <v>43</v>
      </c>
      <c r="B9" s="17">
        <v>681.00561443814365</v>
      </c>
      <c r="C9" s="17">
        <v>93</v>
      </c>
      <c r="D9" s="17">
        <v>182.01854259746619</v>
      </c>
      <c r="E9" s="17">
        <v>956.02415703560985</v>
      </c>
      <c r="F9" s="17"/>
      <c r="G9" s="17">
        <v>264.86919388023568</v>
      </c>
      <c r="H9" s="17">
        <v>904.11016260284271</v>
      </c>
      <c r="I9" s="17">
        <v>1168.9793564830784</v>
      </c>
      <c r="J9" s="17"/>
      <c r="K9" s="17">
        <v>7.7047383195011641</v>
      </c>
      <c r="L9" s="17">
        <v>362.42101701832399</v>
      </c>
      <c r="M9" s="18">
        <v>370.12575533782518</v>
      </c>
      <c r="N9" s="18"/>
      <c r="O9" s="18">
        <v>272.57393219973687</v>
      </c>
      <c r="P9" s="18">
        <v>1266.5311796211668</v>
      </c>
      <c r="Q9" s="18" t="s">
        <v>44</v>
      </c>
      <c r="R9" s="18">
        <v>1539.1051118209036</v>
      </c>
      <c r="S9" s="18">
        <v>-510.13268045619566</v>
      </c>
      <c r="T9" s="18">
        <v>1028.972431364708</v>
      </c>
      <c r="U9" s="18">
        <v>10221.629893855668</v>
      </c>
    </row>
    <row r="10" spans="1:21" hidden="1">
      <c r="A10" s="16" t="s">
        <v>45</v>
      </c>
      <c r="B10" s="17">
        <v>634.38810315293426</v>
      </c>
      <c r="C10" s="17">
        <v>136</v>
      </c>
      <c r="D10" s="17">
        <v>260.83467044500418</v>
      </c>
      <c r="E10" s="17">
        <v>1031.2227735979384</v>
      </c>
      <c r="F10" s="17"/>
      <c r="G10" s="17">
        <v>305.00088992269559</v>
      </c>
      <c r="H10" s="17">
        <v>950.80297266570381</v>
      </c>
      <c r="I10" s="17">
        <v>1255.8038625883994</v>
      </c>
      <c r="J10" s="17"/>
      <c r="K10" s="17">
        <v>9.0255506028442216</v>
      </c>
      <c r="L10" s="17">
        <v>438.08076123031606</v>
      </c>
      <c r="M10" s="18">
        <v>447.10631183316031</v>
      </c>
      <c r="N10" s="18"/>
      <c r="O10" s="18">
        <v>314.02644052553984</v>
      </c>
      <c r="P10" s="18">
        <v>1388.8837338960197</v>
      </c>
      <c r="Q10" s="18" t="s">
        <v>44</v>
      </c>
      <c r="R10" s="18">
        <v>1702.9101744215595</v>
      </c>
      <c r="S10" s="18">
        <v>-361.15758946303299</v>
      </c>
      <c r="T10" s="18">
        <v>1341.7525849585265</v>
      </c>
      <c r="U10" s="18">
        <v>10863.347058601315</v>
      </c>
    </row>
    <row r="11" spans="1:21" hidden="1">
      <c r="A11" s="16" t="s">
        <v>46</v>
      </c>
      <c r="B11" s="17">
        <v>694.84660454233347</v>
      </c>
      <c r="C11" s="17">
        <v>64</v>
      </c>
      <c r="D11" s="17">
        <v>166.35890114663945</v>
      </c>
      <c r="E11" s="17">
        <v>925.20550568897295</v>
      </c>
      <c r="F11" s="17"/>
      <c r="G11" s="17">
        <v>325.0667379439256</v>
      </c>
      <c r="H11" s="17">
        <v>854.78303043270944</v>
      </c>
      <c r="I11" s="17">
        <v>1179.849768376635</v>
      </c>
      <c r="J11" s="17"/>
      <c r="K11" s="17">
        <v>-5.5033845139294026</v>
      </c>
      <c r="L11" s="17">
        <v>-51.178602389972895</v>
      </c>
      <c r="M11" s="18">
        <v>-56.681986903902299</v>
      </c>
      <c r="N11" s="18"/>
      <c r="O11" s="18">
        <v>319.5633534299962</v>
      </c>
      <c r="P11" s="18">
        <v>803.60442804273657</v>
      </c>
      <c r="Q11" s="18" t="s">
        <v>44</v>
      </c>
      <c r="R11" s="18">
        <v>1123.1677814727327</v>
      </c>
      <c r="S11" s="18">
        <v>-145.3237220445377</v>
      </c>
      <c r="T11" s="18">
        <v>977.84405942819501</v>
      </c>
      <c r="U11" s="18">
        <v>10663.43339040132</v>
      </c>
    </row>
    <row r="12" spans="1:21" hidden="1">
      <c r="A12" s="16" t="s">
        <v>47</v>
      </c>
      <c r="B12" s="17">
        <v>672.28918905865328</v>
      </c>
      <c r="C12" s="17">
        <v>90</v>
      </c>
      <c r="D12" s="17">
        <v>154.95157494960998</v>
      </c>
      <c r="E12" s="17">
        <v>917.24076400826323</v>
      </c>
      <c r="F12" s="17"/>
      <c r="G12" s="17">
        <v>382.25440480443103</v>
      </c>
      <c r="H12" s="17">
        <v>783.42348621879728</v>
      </c>
      <c r="I12" s="17">
        <v>1165.6778910232283</v>
      </c>
      <c r="J12" s="17"/>
      <c r="K12" s="17">
        <v>-7.7047383195011641</v>
      </c>
      <c r="L12" s="17">
        <v>-156.0900292025789</v>
      </c>
      <c r="M12" s="18">
        <v>-163.79476752208006</v>
      </c>
      <c r="N12" s="18"/>
      <c r="O12" s="18">
        <v>374.54966648492984</v>
      </c>
      <c r="P12" s="18">
        <v>627.3334570162184</v>
      </c>
      <c r="Q12" s="18" t="s">
        <v>44</v>
      </c>
      <c r="R12" s="18">
        <v>1001.8831235011482</v>
      </c>
      <c r="S12" s="18">
        <v>-13.240827089423078</v>
      </c>
      <c r="T12" s="18">
        <v>988.64229641172517</v>
      </c>
      <c r="U12" s="18">
        <v>11606.705327483814</v>
      </c>
    </row>
    <row r="13" spans="1:21">
      <c r="A13" s="16" t="s">
        <v>48</v>
      </c>
      <c r="B13" s="17">
        <v>774.26301244238994</v>
      </c>
      <c r="C13" s="17">
        <v>118</v>
      </c>
      <c r="D13" s="17">
        <v>182.59179551307753</v>
      </c>
      <c r="E13" s="17">
        <v>1074.8548079554675</v>
      </c>
      <c r="F13" s="17"/>
      <c r="G13" s="17">
        <v>454.49145768085896</v>
      </c>
      <c r="H13" s="17">
        <v>908.82639147936652</v>
      </c>
      <c r="I13" s="17">
        <v>1363.3178491602255</v>
      </c>
      <c r="J13" s="17"/>
      <c r="K13" s="17">
        <v>13.64839359454492</v>
      </c>
      <c r="L13" s="17">
        <v>67.330247959885867</v>
      </c>
      <c r="M13" s="18">
        <v>80.97864155443078</v>
      </c>
      <c r="N13" s="18"/>
      <c r="O13" s="18">
        <v>468.13985127540388</v>
      </c>
      <c r="P13" s="18">
        <v>976.15663943925233</v>
      </c>
      <c r="Q13" s="18" t="s">
        <v>44</v>
      </c>
      <c r="R13" s="18">
        <v>1444.2964907146561</v>
      </c>
      <c r="S13" s="18">
        <v>-252.62366018165108</v>
      </c>
      <c r="T13" s="18">
        <v>1191.672830533005</v>
      </c>
      <c r="U13" s="18">
        <v>10977.121437669708</v>
      </c>
    </row>
    <row r="14" spans="1:21">
      <c r="A14" s="16" t="s">
        <v>49</v>
      </c>
      <c r="B14" s="17">
        <v>1041.0617849846376</v>
      </c>
      <c r="C14" s="17">
        <v>134</v>
      </c>
      <c r="D14" s="17">
        <v>211.76653381835834</v>
      </c>
      <c r="E14" s="17">
        <v>1386.8283188029959</v>
      </c>
      <c r="F14" s="17"/>
      <c r="G14" s="17">
        <v>621.03799625706768</v>
      </c>
      <c r="H14" s="17">
        <v>1024.6482389651046</v>
      </c>
      <c r="I14" s="17">
        <v>1645.6862352221724</v>
      </c>
      <c r="J14" s="17"/>
      <c r="K14" s="17">
        <v>-7.4846029389439881</v>
      </c>
      <c r="L14" s="17">
        <v>312.88753279326124</v>
      </c>
      <c r="M14" s="18">
        <v>305.40292985431728</v>
      </c>
      <c r="N14" s="18"/>
      <c r="O14" s="18">
        <v>613.55339331812365</v>
      </c>
      <c r="P14" s="18">
        <v>1337.5357717583659</v>
      </c>
      <c r="Q14" s="18" t="s">
        <v>44</v>
      </c>
      <c r="R14" s="18">
        <v>1951.0891650764895</v>
      </c>
      <c r="S14" s="18">
        <v>-397.79608515067412</v>
      </c>
      <c r="T14" s="18">
        <v>1553.2930799258154</v>
      </c>
      <c r="U14" s="18">
        <v>11174.781868388283</v>
      </c>
    </row>
    <row r="15" spans="1:21">
      <c r="A15" s="16" t="s">
        <v>50</v>
      </c>
      <c r="B15" s="17">
        <v>1222.3917328191692</v>
      </c>
      <c r="C15" s="17">
        <v>155</v>
      </c>
      <c r="D15" s="17">
        <v>273.48095156198167</v>
      </c>
      <c r="E15" s="17">
        <v>1650.872684381151</v>
      </c>
      <c r="F15" s="17"/>
      <c r="G15" s="17">
        <v>723.37382116534059</v>
      </c>
      <c r="H15" s="17">
        <v>1328.7362837951307</v>
      </c>
      <c r="I15" s="17">
        <v>2052.1101049604713</v>
      </c>
      <c r="J15" s="17"/>
      <c r="K15" s="17">
        <v>11.226904408415983</v>
      </c>
      <c r="L15" s="17">
        <v>445.84734895574184</v>
      </c>
      <c r="M15" s="18">
        <v>457.07425336415781</v>
      </c>
      <c r="N15" s="18"/>
      <c r="O15" s="18">
        <v>734.60072557375656</v>
      </c>
      <c r="P15" s="18">
        <v>1774.5836327508725</v>
      </c>
      <c r="Q15" s="18" t="s">
        <v>44</v>
      </c>
      <c r="R15" s="18">
        <v>2509.1843583246291</v>
      </c>
      <c r="S15" s="18">
        <v>-323.62665425231944</v>
      </c>
      <c r="T15" s="18">
        <v>2185.5577040723097</v>
      </c>
      <c r="U15" s="18">
        <v>13313.90931978862</v>
      </c>
    </row>
    <row r="16" spans="1:21">
      <c r="A16" s="16" t="s">
        <v>51</v>
      </c>
      <c r="B16" s="17">
        <v>1028.6060961156063</v>
      </c>
      <c r="C16" s="17">
        <v>121</v>
      </c>
      <c r="D16" s="17">
        <v>289.99119319459589</v>
      </c>
      <c r="E16" s="17">
        <v>1439.5972893102021</v>
      </c>
      <c r="F16" s="17"/>
      <c r="G16" s="17">
        <v>754.47588559824703</v>
      </c>
      <c r="H16" s="17">
        <v>1298.3319693523547</v>
      </c>
      <c r="I16" s="17">
        <v>2052.8078549506017</v>
      </c>
      <c r="J16" s="17"/>
      <c r="K16" s="17">
        <v>41.825722305863465</v>
      </c>
      <c r="L16" s="17">
        <v>275.19272269282447</v>
      </c>
      <c r="M16" s="18">
        <v>317.01844499868793</v>
      </c>
      <c r="N16" s="18"/>
      <c r="O16" s="18">
        <v>796.30160790411048</v>
      </c>
      <c r="P16" s="18">
        <v>1573.5246920451791</v>
      </c>
      <c r="Q16" s="18" t="s">
        <v>44</v>
      </c>
      <c r="R16" s="18">
        <v>2369.8262999492899</v>
      </c>
      <c r="S16" s="18">
        <v>-287.72805053936281</v>
      </c>
      <c r="T16" s="18">
        <v>2082.0982494099271</v>
      </c>
      <c r="U16" s="18">
        <v>13710.441326901713</v>
      </c>
    </row>
    <row r="17" spans="1:21">
      <c r="A17" s="16" t="s">
        <v>52</v>
      </c>
      <c r="B17" s="17">
        <v>985.73465562316528</v>
      </c>
      <c r="C17" s="17">
        <v>140</v>
      </c>
      <c r="D17" s="17">
        <v>281.5790117757266</v>
      </c>
      <c r="E17" s="17">
        <v>1407.313667398892</v>
      </c>
      <c r="F17" s="17"/>
      <c r="G17" s="17">
        <v>819.68989166724452</v>
      </c>
      <c r="H17" s="17">
        <v>1238.3326343497401</v>
      </c>
      <c r="I17" s="17">
        <v>2058.0225260169846</v>
      </c>
      <c r="J17" s="17"/>
      <c r="K17" s="17">
        <v>25.095433383518081</v>
      </c>
      <c r="L17" s="17">
        <v>7.6425039612115206</v>
      </c>
      <c r="M17" s="18">
        <v>32.737937344729602</v>
      </c>
      <c r="N17" s="18"/>
      <c r="O17" s="18">
        <v>844.78532505076259</v>
      </c>
      <c r="P17" s="18">
        <v>1245.9751383109517</v>
      </c>
      <c r="Q17" s="18" t="s">
        <v>44</v>
      </c>
      <c r="R17" s="18">
        <v>2090.7604633617143</v>
      </c>
      <c r="S17" s="18">
        <v>-149.15819477517493</v>
      </c>
      <c r="T17" s="18">
        <v>1941.6022685865394</v>
      </c>
      <c r="U17" s="18">
        <v>15283.468191138974</v>
      </c>
    </row>
    <row r="18" spans="1:21">
      <c r="A18" s="16" t="s">
        <v>53</v>
      </c>
      <c r="B18" s="17">
        <v>1267.2243493651702</v>
      </c>
      <c r="C18" s="17">
        <v>185</v>
      </c>
      <c r="D18" s="17">
        <v>304.50467164176996</v>
      </c>
      <c r="E18" s="17">
        <v>1756.72902100694</v>
      </c>
      <c r="F18" s="17"/>
      <c r="G18" s="17">
        <v>1048.4405591092661</v>
      </c>
      <c r="H18" s="17">
        <v>1195.5433891138762</v>
      </c>
      <c r="I18" s="17">
        <v>2243.9839482231423</v>
      </c>
      <c r="J18" s="17"/>
      <c r="K18" s="17">
        <v>3.5221660889148181</v>
      </c>
      <c r="L18" s="17">
        <v>243.7794828478651</v>
      </c>
      <c r="M18" s="18">
        <v>247.30164893677991</v>
      </c>
      <c r="N18" s="18"/>
      <c r="O18" s="18">
        <v>1051.962725198181</v>
      </c>
      <c r="P18" s="18">
        <v>1439.3228719617414</v>
      </c>
      <c r="Q18" s="18" t="s">
        <v>44</v>
      </c>
      <c r="R18" s="18">
        <v>2491.2855971599224</v>
      </c>
      <c r="S18" s="18">
        <v>-328.36366088932027</v>
      </c>
      <c r="T18" s="18">
        <v>2162.9219362706021</v>
      </c>
      <c r="U18" s="18">
        <v>16101.745995685158</v>
      </c>
    </row>
    <row r="19" spans="1:21">
      <c r="A19" s="16" t="s">
        <v>54</v>
      </c>
      <c r="B19" s="17">
        <v>1226.3854079323964</v>
      </c>
      <c r="C19" s="17">
        <v>281</v>
      </c>
      <c r="D19" s="17">
        <v>490.49818222685741</v>
      </c>
      <c r="E19" s="17">
        <v>1997.8835901592538</v>
      </c>
      <c r="F19" s="17"/>
      <c r="G19" s="17">
        <v>1215.5664571744016</v>
      </c>
      <c r="H19" s="17">
        <v>1333.4812065461922</v>
      </c>
      <c r="I19" s="17">
        <v>2549.0476637205938</v>
      </c>
      <c r="J19" s="17"/>
      <c r="K19" s="17">
        <v>19.151778108474321</v>
      </c>
      <c r="L19" s="17">
        <v>593.67960298011349</v>
      </c>
      <c r="M19" s="18">
        <v>612.83138108858782</v>
      </c>
      <c r="N19" s="18"/>
      <c r="O19" s="18">
        <v>1234.7182352828759</v>
      </c>
      <c r="P19" s="18">
        <v>1927.1608095263057</v>
      </c>
      <c r="Q19" s="18" t="s">
        <v>44</v>
      </c>
      <c r="R19" s="18">
        <v>3161.8790448091813</v>
      </c>
      <c r="S19" s="18">
        <v>-439.72731397114194</v>
      </c>
      <c r="T19" s="18">
        <v>2722.1517308380394</v>
      </c>
      <c r="U19" s="18">
        <v>17633.26040265425</v>
      </c>
    </row>
    <row r="20" spans="1:21">
      <c r="A20" s="16" t="s">
        <v>55</v>
      </c>
      <c r="B20" s="17">
        <v>1237.5607912176815</v>
      </c>
      <c r="C20" s="17">
        <v>320</v>
      </c>
      <c r="D20" s="17">
        <v>559.81129797408062</v>
      </c>
      <c r="E20" s="17">
        <v>2117.3720891917619</v>
      </c>
      <c r="F20" s="17"/>
      <c r="G20" s="17">
        <v>1274.7086120390588</v>
      </c>
      <c r="H20" s="17">
        <v>1668.8340668808421</v>
      </c>
      <c r="I20" s="17">
        <v>2943.5426789199009</v>
      </c>
      <c r="J20" s="17"/>
      <c r="K20" s="17">
        <v>8.8054152222870457</v>
      </c>
      <c r="L20" s="17">
        <v>646.22401852376868</v>
      </c>
      <c r="M20" s="18">
        <v>655.0294337460557</v>
      </c>
      <c r="N20" s="18"/>
      <c r="O20" s="18">
        <v>1283.514027261346</v>
      </c>
      <c r="P20" s="18">
        <v>2315.0580854046111</v>
      </c>
      <c r="Q20" s="18" t="s">
        <v>44</v>
      </c>
      <c r="R20" s="18">
        <v>3598.5721126659573</v>
      </c>
      <c r="S20" s="18">
        <v>-880.94211360678719</v>
      </c>
      <c r="T20" s="18">
        <v>2717.6299990591701</v>
      </c>
      <c r="U20" s="18">
        <v>18682.093596027669</v>
      </c>
    </row>
    <row r="21" spans="1:21">
      <c r="A21" s="16" t="s">
        <v>56</v>
      </c>
      <c r="B21" s="17">
        <v>1518.818107683167</v>
      </c>
      <c r="C21" s="17">
        <v>344</v>
      </c>
      <c r="D21" s="17">
        <v>643.91523943465415</v>
      </c>
      <c r="E21" s="17">
        <v>2506.7333471178213</v>
      </c>
      <c r="F21" s="17"/>
      <c r="G21" s="17">
        <v>1521.5313570933345</v>
      </c>
      <c r="H21" s="17">
        <v>1684.0207483638333</v>
      </c>
      <c r="I21" s="17">
        <v>3205.5521054571677</v>
      </c>
      <c r="J21" s="17"/>
      <c r="K21" s="17">
        <v>29.278005614104423</v>
      </c>
      <c r="L21" s="17">
        <v>400.60442748886948</v>
      </c>
      <c r="M21" s="18">
        <v>429.88243310297389</v>
      </c>
      <c r="N21" s="18"/>
      <c r="O21" s="18">
        <v>1550.8093627074388</v>
      </c>
      <c r="P21" s="18">
        <v>2084.6251758527028</v>
      </c>
      <c r="Q21" s="18" t="s">
        <v>44</v>
      </c>
      <c r="R21" s="18">
        <v>3635.4345385601418</v>
      </c>
      <c r="S21" s="18">
        <v>-389.43564076119219</v>
      </c>
      <c r="T21" s="18">
        <v>3245.9988977989497</v>
      </c>
      <c r="U21" s="18">
        <v>20076.876046295089</v>
      </c>
    </row>
    <row r="22" spans="1:21">
      <c r="A22" s="16" t="s">
        <v>57</v>
      </c>
      <c r="B22" s="17">
        <v>1589.3383704346988</v>
      </c>
      <c r="C22" s="17">
        <v>394</v>
      </c>
      <c r="D22" s="17">
        <v>799.53251638860081</v>
      </c>
      <c r="E22" s="17">
        <v>2782.8708868232998</v>
      </c>
      <c r="F22" s="17"/>
      <c r="G22" s="17">
        <v>1804.9574329815434</v>
      </c>
      <c r="H22" s="17">
        <v>1963.7436681976544</v>
      </c>
      <c r="I22" s="17">
        <v>3768.7011011791978</v>
      </c>
      <c r="J22" s="17"/>
      <c r="K22" s="17">
        <v>26.196110286303959</v>
      </c>
      <c r="L22" s="17">
        <v>585.08207580373153</v>
      </c>
      <c r="M22" s="18">
        <v>611.27818609003543</v>
      </c>
      <c r="N22" s="18"/>
      <c r="O22" s="18">
        <v>1831.1535432678475</v>
      </c>
      <c r="P22" s="18">
        <v>2548.8257440013858</v>
      </c>
      <c r="Q22" s="18" t="s">
        <v>44</v>
      </c>
      <c r="R22" s="18">
        <v>4379.9792872692342</v>
      </c>
      <c r="S22" s="18">
        <v>-816.1374691404335</v>
      </c>
      <c r="T22" s="18">
        <v>3563.8418181288007</v>
      </c>
      <c r="U22" s="18">
        <v>23058.035731817825</v>
      </c>
    </row>
    <row r="23" spans="1:21">
      <c r="A23" s="16" t="s">
        <v>58</v>
      </c>
      <c r="B23" s="17">
        <v>1896.8613320463094</v>
      </c>
      <c r="C23" s="17">
        <v>389</v>
      </c>
      <c r="D23" s="17">
        <v>922.31420825476971</v>
      </c>
      <c r="E23" s="17">
        <v>3208.1755403010789</v>
      </c>
      <c r="F23" s="17"/>
      <c r="G23" s="17">
        <v>2122.1767287805419</v>
      </c>
      <c r="H23" s="17">
        <v>2258.0773318610932</v>
      </c>
      <c r="I23" s="17">
        <v>4380.2540606416351</v>
      </c>
      <c r="J23" s="17"/>
      <c r="K23" s="17">
        <v>27.296787189089841</v>
      </c>
      <c r="L23" s="17">
        <v>845.06473665412011</v>
      </c>
      <c r="M23" s="18">
        <v>872.36152384320997</v>
      </c>
      <c r="N23" s="18"/>
      <c r="O23" s="18">
        <v>2149.4735159696315</v>
      </c>
      <c r="P23" s="18">
        <v>3103.1420685152134</v>
      </c>
      <c r="Q23" s="18" t="s">
        <v>44</v>
      </c>
      <c r="R23" s="18">
        <v>5252.6155844848454</v>
      </c>
      <c r="S23" s="18">
        <v>-1044.6940841583937</v>
      </c>
      <c r="T23" s="18">
        <v>4207.9215003264517</v>
      </c>
      <c r="U23" s="18">
        <v>26895.349266921799</v>
      </c>
    </row>
    <row r="24" spans="1:21">
      <c r="A24" s="16" t="s">
        <v>59</v>
      </c>
      <c r="B24" s="17">
        <v>2596.1455668694589</v>
      </c>
      <c r="C24" s="17">
        <v>405</v>
      </c>
      <c r="D24" s="17">
        <v>940.15585389605735</v>
      </c>
      <c r="E24" s="17">
        <v>3941.301420765516</v>
      </c>
      <c r="F24" s="17"/>
      <c r="G24" s="17">
        <v>2372.9176141909343</v>
      </c>
      <c r="H24" s="17">
        <v>2482.351460264495</v>
      </c>
      <c r="I24" s="17">
        <v>4855.2690744554293</v>
      </c>
      <c r="J24" s="17"/>
      <c r="K24" s="17">
        <v>37.423014694719939</v>
      </c>
      <c r="L24" s="17">
        <v>795.54071437833477</v>
      </c>
      <c r="M24" s="18">
        <v>832.96372907305476</v>
      </c>
      <c r="N24" s="18"/>
      <c r="O24" s="18">
        <v>2410.340628885654</v>
      </c>
      <c r="P24" s="18">
        <v>3277.89217464283</v>
      </c>
      <c r="Q24" s="18" t="s">
        <v>44</v>
      </c>
      <c r="R24" s="18">
        <v>5688.2328035284845</v>
      </c>
      <c r="S24" s="18">
        <v>-707.41737435498089</v>
      </c>
      <c r="T24" s="18">
        <v>4980.8154291735036</v>
      </c>
      <c r="U24" s="18">
        <v>28360.021748517131</v>
      </c>
    </row>
    <row r="25" spans="1:21">
      <c r="A25" s="16" t="s">
        <v>60</v>
      </c>
      <c r="B25" s="17">
        <v>3161.4927797174487</v>
      </c>
      <c r="C25" s="17">
        <v>424</v>
      </c>
      <c r="D25" s="17">
        <v>817.65150929606455</v>
      </c>
      <c r="E25" s="17">
        <v>4403.1442890135131</v>
      </c>
      <c r="F25" s="17"/>
      <c r="G25" s="17">
        <v>2373.8403245992008</v>
      </c>
      <c r="H25" s="17">
        <v>2998.1554381569144</v>
      </c>
      <c r="I25" s="17">
        <v>5371.9957627561153</v>
      </c>
      <c r="J25" s="17"/>
      <c r="K25" s="17">
        <v>19.371913489031499</v>
      </c>
      <c r="L25" s="17">
        <v>502.62382389263291</v>
      </c>
      <c r="M25" s="18">
        <v>521.99573738166441</v>
      </c>
      <c r="N25" s="18"/>
      <c r="O25" s="18">
        <v>2393.2122380882324</v>
      </c>
      <c r="P25" s="18">
        <v>3500.779262049547</v>
      </c>
      <c r="Q25" s="18" t="s">
        <v>44</v>
      </c>
      <c r="R25" s="18">
        <v>5893.9915001377794</v>
      </c>
      <c r="S25" s="18">
        <v>-100.28865155698259</v>
      </c>
      <c r="T25" s="18">
        <v>5793.7028485807969</v>
      </c>
      <c r="U25" s="18">
        <v>32105.823423737314</v>
      </c>
    </row>
    <row r="26" spans="1:21">
      <c r="A26" s="16" t="s">
        <v>61</v>
      </c>
      <c r="B26" s="17">
        <v>3275.4644788159103</v>
      </c>
      <c r="C26" s="17">
        <v>410</v>
      </c>
      <c r="D26" s="17">
        <v>825.6017880988768</v>
      </c>
      <c r="E26" s="17">
        <v>4511.0662669147869</v>
      </c>
      <c r="F26" s="17"/>
      <c r="G26" s="17">
        <v>2332.1998683849465</v>
      </c>
      <c r="H26" s="17">
        <v>3709.8641021261114</v>
      </c>
      <c r="I26" s="17">
        <v>6042.063970511058</v>
      </c>
      <c r="J26" s="17"/>
      <c r="K26" s="17">
        <v>70.223186397739184</v>
      </c>
      <c r="L26" s="17">
        <v>730.20914518333234</v>
      </c>
      <c r="M26" s="18">
        <v>800.43233158107148</v>
      </c>
      <c r="N26" s="18"/>
      <c r="O26" s="18">
        <v>2402.4230547826855</v>
      </c>
      <c r="P26" s="18">
        <v>4440.073247309444</v>
      </c>
      <c r="Q26" s="18" t="s">
        <v>44</v>
      </c>
      <c r="R26" s="18">
        <v>6842.4963020921296</v>
      </c>
      <c r="S26" s="18">
        <v>-1031.1718840230351</v>
      </c>
      <c r="T26" s="18">
        <v>5811.3244180690945</v>
      </c>
      <c r="U26" s="18">
        <v>37601.206652584711</v>
      </c>
    </row>
    <row r="27" spans="1:21">
      <c r="A27" s="16" t="s">
        <v>62</v>
      </c>
      <c r="B27" s="17">
        <v>3277.5786502185229</v>
      </c>
      <c r="C27" s="17">
        <v>439</v>
      </c>
      <c r="D27" s="17">
        <v>1013.5181711639382</v>
      </c>
      <c r="E27" s="17">
        <v>4730.0968213824608</v>
      </c>
      <c r="F27" s="17"/>
      <c r="G27" s="17">
        <v>2438.1481973253431</v>
      </c>
      <c r="H27" s="17">
        <v>4015.1535011707629</v>
      </c>
      <c r="I27" s="17">
        <v>6453.3016984961059</v>
      </c>
      <c r="J27" s="17"/>
      <c r="K27" s="17">
        <v>12.327581311201863</v>
      </c>
      <c r="L27" s="17">
        <v>598.28634106825666</v>
      </c>
      <c r="M27" s="18">
        <v>610.61392237945847</v>
      </c>
      <c r="N27" s="18"/>
      <c r="O27" s="18">
        <v>2450.4757786365449</v>
      </c>
      <c r="P27" s="18">
        <v>4613.4398422390195</v>
      </c>
      <c r="Q27" s="18" t="s">
        <v>44</v>
      </c>
      <c r="R27" s="18">
        <v>7063.9156208755649</v>
      </c>
      <c r="S27" s="18">
        <v>-1432.122913305634</v>
      </c>
      <c r="T27" s="18">
        <v>5631.7927075699308</v>
      </c>
      <c r="U27" s="18">
        <v>39814.091903117267</v>
      </c>
    </row>
    <row r="28" spans="1:21">
      <c r="A28" s="16" t="s">
        <v>63</v>
      </c>
      <c r="B28" s="17">
        <v>4375.6700403037157</v>
      </c>
      <c r="C28" s="17">
        <v>549</v>
      </c>
      <c r="D28" s="17">
        <v>1191.7841035453221</v>
      </c>
      <c r="E28" s="17">
        <v>6116.4541438490378</v>
      </c>
      <c r="F28" s="17"/>
      <c r="G28" s="17">
        <v>2538.3575350817441</v>
      </c>
      <c r="H28" s="17">
        <v>4529.629042855302</v>
      </c>
      <c r="I28" s="17">
        <v>7067.9865779370466</v>
      </c>
      <c r="J28" s="17"/>
      <c r="K28" s="17">
        <v>15.189341258445152</v>
      </c>
      <c r="L28" s="17">
        <v>649.53556884443833</v>
      </c>
      <c r="M28" s="18">
        <v>664.72491010288343</v>
      </c>
      <c r="N28" s="18"/>
      <c r="O28" s="18">
        <v>2553.5468763401891</v>
      </c>
      <c r="P28" s="18">
        <v>5179.1646116997399</v>
      </c>
      <c r="Q28" s="18" t="s">
        <v>44</v>
      </c>
      <c r="R28" s="18">
        <v>7732.7114880399295</v>
      </c>
      <c r="S28" s="18">
        <v>-794.11424846102</v>
      </c>
      <c r="T28" s="18">
        <v>6938.5972395789095</v>
      </c>
      <c r="U28" s="18">
        <v>43835.996262637433</v>
      </c>
    </row>
    <row r="29" spans="1:21">
      <c r="A29" s="16" t="s">
        <v>64</v>
      </c>
      <c r="B29" s="17">
        <v>4531.6865697411677</v>
      </c>
      <c r="C29" s="17">
        <v>604</v>
      </c>
      <c r="D29" s="17">
        <v>1358.5477708951257</v>
      </c>
      <c r="E29" s="17">
        <v>6494.2343406362934</v>
      </c>
      <c r="F29" s="17"/>
      <c r="G29" s="17">
        <v>2752.4775135591262</v>
      </c>
      <c r="H29" s="17">
        <v>4521.064593767298</v>
      </c>
      <c r="I29" s="17">
        <v>7273.5421073264242</v>
      </c>
      <c r="J29" s="17"/>
      <c r="K29" s="17">
        <v>91.136047550670924</v>
      </c>
      <c r="L29" s="17">
        <v>1161.3460379428493</v>
      </c>
      <c r="M29" s="18">
        <v>1252.4820854935201</v>
      </c>
      <c r="N29" s="18"/>
      <c r="O29" s="18">
        <v>2843.613561109797</v>
      </c>
      <c r="P29" s="18">
        <v>5682.4106317101468</v>
      </c>
      <c r="Q29" s="18" t="s">
        <v>44</v>
      </c>
      <c r="R29" s="18">
        <v>8526.0241928199448</v>
      </c>
      <c r="S29" s="18">
        <v>-855.19451423251485</v>
      </c>
      <c r="T29" s="18">
        <v>7670.82967858743</v>
      </c>
      <c r="U29" s="18">
        <v>46816.862290888239</v>
      </c>
    </row>
    <row r="30" spans="1:21">
      <c r="A30" s="16" t="s">
        <v>65</v>
      </c>
      <c r="B30" s="17">
        <v>5230.1984312905679</v>
      </c>
      <c r="C30" s="17">
        <v>696</v>
      </c>
      <c r="D30" s="17">
        <v>1425.2964692934279</v>
      </c>
      <c r="E30" s="17">
        <v>7351.4949005839953</v>
      </c>
      <c r="F30" s="17"/>
      <c r="G30" s="17">
        <v>3250.3603108266502</v>
      </c>
      <c r="H30" s="17">
        <v>5062.3780361328336</v>
      </c>
      <c r="I30" s="17">
        <v>8312.7383469594843</v>
      </c>
      <c r="J30" s="17"/>
      <c r="K30" s="17">
        <v>107.42606571190196</v>
      </c>
      <c r="L30" s="17">
        <v>1204.6707539295562</v>
      </c>
      <c r="M30" s="18">
        <v>1312.0968196414581</v>
      </c>
      <c r="N30" s="18"/>
      <c r="O30" s="18">
        <v>3357.7863765385523</v>
      </c>
      <c r="P30" s="18">
        <v>6267.0487900623903</v>
      </c>
      <c r="Q30" s="18" t="s">
        <v>44</v>
      </c>
      <c r="R30" s="18">
        <v>9624.8351666009421</v>
      </c>
      <c r="S30" s="18">
        <v>-943.66767425362195</v>
      </c>
      <c r="T30" s="18">
        <v>8681.1674923473201</v>
      </c>
      <c r="U30" s="18">
        <v>50119.911245635667</v>
      </c>
    </row>
    <row r="31" spans="1:21">
      <c r="A31" s="16" t="s">
        <v>66</v>
      </c>
      <c r="B31" s="17">
        <v>5331.4268524378804</v>
      </c>
      <c r="C31" s="17">
        <v>729</v>
      </c>
      <c r="D31" s="17">
        <v>1539.0088664712412</v>
      </c>
      <c r="E31" s="17">
        <v>7599.4357189091215</v>
      </c>
      <c r="F31" s="17"/>
      <c r="G31" s="17">
        <v>4165.4550857014692</v>
      </c>
      <c r="H31" s="17">
        <v>5255.2190195489238</v>
      </c>
      <c r="I31" s="17">
        <v>9420.674105250393</v>
      </c>
      <c r="J31" s="17"/>
      <c r="K31" s="17">
        <v>26.636381047418311</v>
      </c>
      <c r="L31" s="17">
        <v>1352.286543343982</v>
      </c>
      <c r="M31" s="18">
        <v>1378.9229243914003</v>
      </c>
      <c r="N31" s="18"/>
      <c r="O31" s="18">
        <v>4192.0914667488878</v>
      </c>
      <c r="P31" s="18">
        <v>6607.5055628929049</v>
      </c>
      <c r="Q31" s="18" t="s">
        <v>44</v>
      </c>
      <c r="R31" s="18">
        <v>10799.597029641793</v>
      </c>
      <c r="S31" s="18">
        <v>-2028.8994596589873</v>
      </c>
      <c r="T31" s="18">
        <v>8770.6975699828054</v>
      </c>
      <c r="U31" s="18">
        <v>55245.336622534429</v>
      </c>
    </row>
    <row r="32" spans="1:21">
      <c r="A32" s="16" t="s">
        <v>67</v>
      </c>
      <c r="B32" s="17">
        <v>8021.4900010650936</v>
      </c>
      <c r="C32" s="17">
        <v>991</v>
      </c>
      <c r="D32" s="17">
        <v>1971.2515180576916</v>
      </c>
      <c r="E32" s="17">
        <v>10983.741519122785</v>
      </c>
      <c r="F32" s="17"/>
      <c r="G32" s="17">
        <v>4623.4103414434367</v>
      </c>
      <c r="H32" s="17">
        <v>6072.7526149612122</v>
      </c>
      <c r="I32" s="17">
        <v>10696.162956404649</v>
      </c>
      <c r="J32" s="17"/>
      <c r="K32" s="17">
        <v>163.34045237342468</v>
      </c>
      <c r="L32" s="17">
        <v>1715.0094719036279</v>
      </c>
      <c r="M32" s="18">
        <v>1878.3499242770527</v>
      </c>
      <c r="N32" s="18"/>
      <c r="O32" s="18">
        <v>4786.750793816861</v>
      </c>
      <c r="P32" s="18">
        <v>7787.7620868648401</v>
      </c>
      <c r="Q32" s="18" t="s">
        <v>44</v>
      </c>
      <c r="R32" s="18">
        <v>12574.512880681701</v>
      </c>
      <c r="S32" s="18">
        <v>33.712858299255458</v>
      </c>
      <c r="T32" s="18">
        <v>12608.225738980957</v>
      </c>
      <c r="U32" s="18">
        <v>67240.65647509601</v>
      </c>
    </row>
    <row r="33" spans="1:21">
      <c r="A33" s="16" t="s">
        <v>68</v>
      </c>
      <c r="B33" s="17">
        <v>8679.3347397097787</v>
      </c>
      <c r="C33" s="17">
        <v>1342</v>
      </c>
      <c r="D33" s="17">
        <v>2781.675660685316</v>
      </c>
      <c r="E33" s="17">
        <v>12803.010400395095</v>
      </c>
      <c r="F33" s="17"/>
      <c r="G33" s="17">
        <v>4936.0400263733645</v>
      </c>
      <c r="H33" s="17">
        <v>8244.2022503270891</v>
      </c>
      <c r="I33" s="17">
        <v>13180.242276700454</v>
      </c>
      <c r="J33" s="17"/>
      <c r="K33" s="17">
        <v>282.87396401597135</v>
      </c>
      <c r="L33" s="17">
        <v>4406.0482874145282</v>
      </c>
      <c r="M33" s="18">
        <v>4688.9222514304993</v>
      </c>
      <c r="N33" s="18"/>
      <c r="O33" s="18">
        <v>5218.9139903893356</v>
      </c>
      <c r="P33" s="18">
        <v>12650.250537741616</v>
      </c>
      <c r="Q33" s="18" t="s">
        <v>44</v>
      </c>
      <c r="R33" s="18">
        <v>17869.164528130954</v>
      </c>
      <c r="S33" s="18">
        <v>-2840.0958881771476</v>
      </c>
      <c r="T33" s="18">
        <v>15029.068639953806</v>
      </c>
      <c r="U33" s="18">
        <v>79377.876098777488</v>
      </c>
    </row>
    <row r="34" spans="1:21">
      <c r="A34" s="16" t="s">
        <v>69</v>
      </c>
      <c r="B34" s="17">
        <v>9792.0969275882526</v>
      </c>
      <c r="C34" s="17">
        <v>955</v>
      </c>
      <c r="D34" s="17">
        <v>3421.9440220780821</v>
      </c>
      <c r="E34" s="17">
        <v>14169.040949666334</v>
      </c>
      <c r="F34" s="17"/>
      <c r="G34" s="17">
        <v>6391.9264467306439</v>
      </c>
      <c r="H34" s="17">
        <v>8703.2126140379096</v>
      </c>
      <c r="I34" s="17">
        <v>15095.139060768553</v>
      </c>
      <c r="J34" s="17"/>
      <c r="K34" s="17">
        <v>436.52845964488023</v>
      </c>
      <c r="L34" s="17">
        <v>1123.1963215836113</v>
      </c>
      <c r="M34" s="18">
        <v>1559.7247812284916</v>
      </c>
      <c r="N34" s="18"/>
      <c r="O34" s="18">
        <v>6828.4549063755239</v>
      </c>
      <c r="P34" s="18">
        <v>9826.4089356215209</v>
      </c>
      <c r="Q34" s="18" t="s">
        <v>44</v>
      </c>
      <c r="R34" s="18">
        <v>16654.863841997045</v>
      </c>
      <c r="S34" s="18">
        <v>-761.03939624679333</v>
      </c>
      <c r="T34" s="18">
        <v>15893.824445750251</v>
      </c>
      <c r="U34" s="18">
        <v>85212.449686199354</v>
      </c>
    </row>
    <row r="35" spans="1:21">
      <c r="A35" s="16" t="s">
        <v>70</v>
      </c>
      <c r="B35" s="17">
        <v>11207.792030300403</v>
      </c>
      <c r="C35" s="17">
        <v>1026</v>
      </c>
      <c r="D35" s="17">
        <v>4351.786899014447</v>
      </c>
      <c r="E35" s="17">
        <v>16585.578929314848</v>
      </c>
      <c r="F35" s="17"/>
      <c r="G35" s="17">
        <v>8007.7336897920441</v>
      </c>
      <c r="H35" s="17">
        <v>8967.2805058240774</v>
      </c>
      <c r="I35" s="17">
        <v>16975.014195616121</v>
      </c>
      <c r="J35" s="17"/>
      <c r="K35" s="17">
        <v>338.12794453582251</v>
      </c>
      <c r="L35" s="17">
        <v>516.01829301072348</v>
      </c>
      <c r="M35" s="18">
        <v>854.14623754654599</v>
      </c>
      <c r="N35" s="18"/>
      <c r="O35" s="18">
        <v>8345.8616343278663</v>
      </c>
      <c r="P35" s="18">
        <v>9483.2987988348013</v>
      </c>
      <c r="Q35" s="18" t="s">
        <v>44</v>
      </c>
      <c r="R35" s="18">
        <v>17829.160433162666</v>
      </c>
      <c r="S35" s="18">
        <v>-527.70311484512786</v>
      </c>
      <c r="T35" s="18">
        <v>17301.457318317538</v>
      </c>
      <c r="U35" s="18">
        <v>91811.683114550411</v>
      </c>
    </row>
    <row r="36" spans="1:21">
      <c r="A36" s="16" t="s">
        <v>71</v>
      </c>
      <c r="B36" s="17">
        <v>13681.123543309157</v>
      </c>
      <c r="C36" s="17">
        <v>1230</v>
      </c>
      <c r="D36" s="17">
        <v>4389.6663950031125</v>
      </c>
      <c r="E36" s="17">
        <v>19300.789938312271</v>
      </c>
      <c r="F36" s="17"/>
      <c r="G36" s="17">
        <v>8759.3767822859845</v>
      </c>
      <c r="H36" s="17">
        <v>10786.842984551033</v>
      </c>
      <c r="I36" s="17">
        <v>19546.219766837017</v>
      </c>
      <c r="J36" s="17"/>
      <c r="K36" s="17">
        <v>32.800171703019245</v>
      </c>
      <c r="L36" s="17">
        <v>2365.3787712826397</v>
      </c>
      <c r="M36" s="18">
        <v>2398.178942985659</v>
      </c>
      <c r="N36" s="18"/>
      <c r="O36" s="18">
        <v>8792.1769539890029</v>
      </c>
      <c r="P36" s="18">
        <v>13152.221755833671</v>
      </c>
      <c r="Q36" s="18" t="s">
        <v>44</v>
      </c>
      <c r="R36" s="18">
        <v>21944.398709822672</v>
      </c>
      <c r="S36" s="18">
        <v>-1870.3194976767991</v>
      </c>
      <c r="T36" s="18">
        <v>20074.079212145873</v>
      </c>
      <c r="U36" s="18">
        <v>104023.51986861814</v>
      </c>
    </row>
    <row r="37" spans="1:21">
      <c r="A37" s="16" t="s">
        <v>72</v>
      </c>
      <c r="B37" s="17">
        <v>16485.198057194961</v>
      </c>
      <c r="C37" s="17">
        <v>1413</v>
      </c>
      <c r="D37" s="17">
        <v>4981.7185241586176</v>
      </c>
      <c r="E37" s="17">
        <v>22879.91658135358</v>
      </c>
      <c r="F37" s="17"/>
      <c r="G37" s="17">
        <v>9602.2412322827258</v>
      </c>
      <c r="H37" s="17">
        <v>12247.594699138419</v>
      </c>
      <c r="I37" s="17">
        <v>21849.835931421145</v>
      </c>
      <c r="J37" s="17"/>
      <c r="K37" s="17">
        <v>331.74401849966443</v>
      </c>
      <c r="L37" s="17">
        <v>3339.2970632575116</v>
      </c>
      <c r="M37" s="18">
        <v>3671.041081757176</v>
      </c>
      <c r="N37" s="18"/>
      <c r="O37" s="18">
        <v>9933.9852507823907</v>
      </c>
      <c r="P37" s="18">
        <v>15586.891762395931</v>
      </c>
      <c r="Q37" s="18" t="s">
        <v>44</v>
      </c>
      <c r="R37" s="18">
        <v>25520.877013178324</v>
      </c>
      <c r="S37" s="18">
        <v>249.90862026787363</v>
      </c>
      <c r="T37" s="18">
        <v>25770.785633446198</v>
      </c>
      <c r="U37" s="18">
        <v>112671.36833568208</v>
      </c>
    </row>
    <row r="38" spans="1:21">
      <c r="A38" s="16" t="s">
        <v>73</v>
      </c>
      <c r="B38" s="17">
        <v>16341.364081172191</v>
      </c>
      <c r="C38" s="17">
        <v>2152</v>
      </c>
      <c r="D38" s="17">
        <v>5277.557539539418</v>
      </c>
      <c r="E38" s="17">
        <v>23770.921620711611</v>
      </c>
      <c r="F38" s="17"/>
      <c r="G38" s="17">
        <v>11474.884534168285</v>
      </c>
      <c r="H38" s="17">
        <v>13675.349446806767</v>
      </c>
      <c r="I38" s="17">
        <v>25150.233980975052</v>
      </c>
      <c r="J38" s="17"/>
      <c r="K38" s="17">
        <v>405.92964174743281</v>
      </c>
      <c r="L38" s="17">
        <v>3598.7980892772171</v>
      </c>
      <c r="M38" s="18">
        <v>4004.72773102465</v>
      </c>
      <c r="N38" s="18"/>
      <c r="O38" s="18">
        <v>11880.814175915717</v>
      </c>
      <c r="P38" s="18">
        <v>17274.147536083983</v>
      </c>
      <c r="Q38" s="18" t="s">
        <v>44</v>
      </c>
      <c r="R38" s="18">
        <v>29154.961711999702</v>
      </c>
      <c r="S38" s="18">
        <v>-1885.5261902519524</v>
      </c>
      <c r="T38" s="18">
        <v>27269.43552174775</v>
      </c>
      <c r="U38" s="18">
        <v>123562.17926926915</v>
      </c>
    </row>
    <row r="39" spans="1:21">
      <c r="A39" s="16" t="s">
        <v>74</v>
      </c>
      <c r="B39" s="17">
        <v>18119.258695080985</v>
      </c>
      <c r="C39" s="17">
        <v>2093</v>
      </c>
      <c r="D39" s="17">
        <v>5094.7530069398636</v>
      </c>
      <c r="E39" s="17">
        <v>25307.011702020849</v>
      </c>
      <c r="F39" s="17"/>
      <c r="G39" s="17">
        <v>13617.14626599628</v>
      </c>
      <c r="H39" s="17">
        <v>15319.296911853331</v>
      </c>
      <c r="I39" s="17">
        <v>28936.443177849611</v>
      </c>
      <c r="J39" s="17"/>
      <c r="K39" s="17">
        <v>21.522928423142712</v>
      </c>
      <c r="L39" s="17">
        <v>-199.81711632778214</v>
      </c>
      <c r="M39" s="18">
        <v>-178.29418790463944</v>
      </c>
      <c r="N39" s="18"/>
      <c r="O39" s="18">
        <v>13638.669194419423</v>
      </c>
      <c r="P39" s="18">
        <v>15119.479795525549</v>
      </c>
      <c r="Q39" s="18" t="s">
        <v>44</v>
      </c>
      <c r="R39" s="18">
        <v>28758.148989944973</v>
      </c>
      <c r="S39" s="18">
        <v>1739.686774200225</v>
      </c>
      <c r="T39" s="18">
        <v>30497.835764145198</v>
      </c>
      <c r="U39" s="18">
        <v>147062.86837244104</v>
      </c>
    </row>
    <row r="40" spans="1:21">
      <c r="A40" s="16" t="s">
        <v>75</v>
      </c>
      <c r="B40" s="17">
        <v>19015.289344972261</v>
      </c>
      <c r="C40" s="17">
        <v>2306</v>
      </c>
      <c r="D40" s="17">
        <v>7667.9128013214286</v>
      </c>
      <c r="E40" s="17">
        <v>28989.20214629369</v>
      </c>
      <c r="F40" s="17"/>
      <c r="G40" s="17">
        <v>17396.894824023144</v>
      </c>
      <c r="H40" s="17">
        <v>16928.853444089287</v>
      </c>
      <c r="I40" s="17">
        <v>34325.748268112431</v>
      </c>
      <c r="J40" s="17"/>
      <c r="K40" s="17">
        <v>605.18484720118954</v>
      </c>
      <c r="L40" s="17">
        <v>9230.7238294864237</v>
      </c>
      <c r="M40" s="18">
        <v>9835.9086766876135</v>
      </c>
      <c r="N40" s="18"/>
      <c r="O40" s="18">
        <v>18002.079671224332</v>
      </c>
      <c r="P40" s="18">
        <v>26159.577273575709</v>
      </c>
      <c r="Q40" s="18" t="s">
        <v>44</v>
      </c>
      <c r="R40" s="18">
        <v>44161.656944800037</v>
      </c>
      <c r="S40" s="18">
        <v>-8752.4629247077391</v>
      </c>
      <c r="T40" s="18">
        <v>35409.194020092298</v>
      </c>
      <c r="U40" s="18">
        <v>172775.50532206331</v>
      </c>
    </row>
    <row r="41" spans="1:21">
      <c r="A41" s="16" t="s">
        <v>76</v>
      </c>
      <c r="B41" s="17">
        <v>21974.630355997342</v>
      </c>
      <c r="C41" s="17">
        <v>2677</v>
      </c>
      <c r="D41" s="17">
        <v>8664.076882348083</v>
      </c>
      <c r="E41" s="17">
        <v>33315.707238345422</v>
      </c>
      <c r="F41" s="17"/>
      <c r="G41" s="17">
        <v>22238.983047621252</v>
      </c>
      <c r="H41" s="17">
        <v>18372.5225478504</v>
      </c>
      <c r="I41" s="17">
        <v>40611.505595471652</v>
      </c>
      <c r="J41" s="17"/>
      <c r="K41" s="17">
        <v>342.64532558882524</v>
      </c>
      <c r="L41" s="17">
        <v>7618.8265688564497</v>
      </c>
      <c r="M41" s="18">
        <v>7961.4718944452752</v>
      </c>
      <c r="N41" s="18"/>
      <c r="O41" s="18">
        <v>22581.628373210078</v>
      </c>
      <c r="P41" s="18">
        <v>25991.34911670685</v>
      </c>
      <c r="Q41" s="18" t="s">
        <v>44</v>
      </c>
      <c r="R41" s="18">
        <v>48572.977489916928</v>
      </c>
      <c r="S41" s="18">
        <v>-8678.0522637960312</v>
      </c>
      <c r="T41" s="18">
        <v>39894.925226120897</v>
      </c>
      <c r="U41" s="18">
        <v>193254.56340785301</v>
      </c>
    </row>
    <row r="42" spans="1:21">
      <c r="A42" s="16" t="s">
        <v>77</v>
      </c>
      <c r="B42" s="17">
        <v>26958.646144727405</v>
      </c>
      <c r="C42" s="17">
        <v>2960</v>
      </c>
      <c r="D42" s="17">
        <v>8091.2497517155989</v>
      </c>
      <c r="E42" s="17">
        <v>38009.895896443006</v>
      </c>
      <c r="F42" s="17"/>
      <c r="G42" s="17">
        <v>24083.616301581806</v>
      </c>
      <c r="H42" s="17">
        <v>22212.05641318722</v>
      </c>
      <c r="I42" s="17">
        <v>46295.672714769025</v>
      </c>
      <c r="J42" s="17"/>
      <c r="K42" s="17">
        <v>101.79441464763511</v>
      </c>
      <c r="L42" s="17">
        <v>957.18969673564277</v>
      </c>
      <c r="M42" s="18">
        <v>1058.9841113832779</v>
      </c>
      <c r="N42" s="18"/>
      <c r="O42" s="18">
        <v>24185.410716229442</v>
      </c>
      <c r="P42" s="18">
        <v>23169.24610992286</v>
      </c>
      <c r="Q42" s="18" t="s">
        <v>44</v>
      </c>
      <c r="R42" s="18">
        <v>47354.656826152306</v>
      </c>
      <c r="S42" s="18">
        <v>-2958.5978330779544</v>
      </c>
      <c r="T42" s="18">
        <v>44396.058993074352</v>
      </c>
      <c r="U42" s="18">
        <v>225074.23896322772</v>
      </c>
    </row>
    <row r="43" spans="1:21">
      <c r="A43" s="16" t="s">
        <v>78</v>
      </c>
      <c r="B43" s="17">
        <v>32800.407630271111</v>
      </c>
      <c r="C43" s="17">
        <v>3726</v>
      </c>
      <c r="D43" s="17">
        <v>8338.0456899671844</v>
      </c>
      <c r="E43" s="17">
        <v>44864.453320238295</v>
      </c>
      <c r="F43" s="17"/>
      <c r="G43" s="17">
        <v>27679.060184259732</v>
      </c>
      <c r="H43" s="17">
        <v>24903.270438296735</v>
      </c>
      <c r="I43" s="17">
        <v>52582.330622556467</v>
      </c>
      <c r="J43" s="17"/>
      <c r="K43" s="17">
        <v>505.58912499337265</v>
      </c>
      <c r="L43" s="17">
        <v>5650.2979007673994</v>
      </c>
      <c r="M43" s="18">
        <v>6155.8870257607723</v>
      </c>
      <c r="N43" s="18"/>
      <c r="O43" s="18">
        <v>28184.649309253105</v>
      </c>
      <c r="P43" s="18">
        <v>30553.568339064135</v>
      </c>
      <c r="Q43" s="18" t="s">
        <v>44</v>
      </c>
      <c r="R43" s="18">
        <v>58738.217648317237</v>
      </c>
      <c r="S43" s="18">
        <v>-6556.8516017440925</v>
      </c>
      <c r="T43" s="18">
        <v>52181.366046573145</v>
      </c>
      <c r="U43" s="18">
        <v>252188.24978613493</v>
      </c>
    </row>
    <row r="44" spans="1:21">
      <c r="A44" s="16" t="s">
        <v>79</v>
      </c>
      <c r="B44" s="17">
        <v>36671.388807518459</v>
      </c>
      <c r="C44" s="17">
        <v>4998</v>
      </c>
      <c r="D44" s="17">
        <v>10580.03227857807</v>
      </c>
      <c r="E44" s="17">
        <v>52249.421086096525</v>
      </c>
      <c r="F44" s="17"/>
      <c r="G44" s="17">
        <v>32388.220966724937</v>
      </c>
      <c r="H44" s="17">
        <v>29649.592921939784</v>
      </c>
      <c r="I44" s="17">
        <v>62037.813888664721</v>
      </c>
      <c r="J44" s="17"/>
      <c r="K44" s="17">
        <v>582.75924165608922</v>
      </c>
      <c r="L44" s="17">
        <v>12627.529907203259</v>
      </c>
      <c r="M44" s="18">
        <v>13210.289148859349</v>
      </c>
      <c r="N44" s="18"/>
      <c r="O44" s="18">
        <v>32970.980208381028</v>
      </c>
      <c r="P44" s="18">
        <v>42277.122829143045</v>
      </c>
      <c r="Q44" s="18" t="s">
        <v>44</v>
      </c>
      <c r="R44" s="18">
        <v>75248.103037524066</v>
      </c>
      <c r="S44" s="18">
        <v>-11828.530474576532</v>
      </c>
      <c r="T44" s="18">
        <v>63419.572562947535</v>
      </c>
      <c r="U44" s="18">
        <v>284534.085390419</v>
      </c>
    </row>
    <row r="45" spans="1:21">
      <c r="A45" s="16" t="s">
        <v>80</v>
      </c>
      <c r="B45" s="17">
        <v>42116.477612470058</v>
      </c>
      <c r="C45" s="17">
        <v>4829</v>
      </c>
      <c r="D45" s="17">
        <v>10879.948360513634</v>
      </c>
      <c r="E45" s="17">
        <v>57825.425972983692</v>
      </c>
      <c r="F45" s="17"/>
      <c r="G45" s="17">
        <v>39528.078628054864</v>
      </c>
      <c r="H45" s="17">
        <v>33380.634930345695</v>
      </c>
      <c r="I45" s="17">
        <v>72908.713558400559</v>
      </c>
      <c r="J45" s="17"/>
      <c r="K45" s="17">
        <v>270.28789867377725</v>
      </c>
      <c r="L45" s="17">
        <v>9805.2585687025949</v>
      </c>
      <c r="M45" s="18">
        <v>10075.546467376373</v>
      </c>
      <c r="N45" s="18"/>
      <c r="O45" s="18">
        <v>39798.366526728641</v>
      </c>
      <c r="P45" s="18">
        <v>43185.893499048289</v>
      </c>
      <c r="Q45" s="18" t="s">
        <v>44</v>
      </c>
      <c r="R45" s="18">
        <v>82984.260025776923</v>
      </c>
      <c r="S45" s="18">
        <v>-13823.462353014897</v>
      </c>
      <c r="T45" s="18">
        <v>69160.797672762026</v>
      </c>
      <c r="U45" s="18">
        <v>318365.94128461578</v>
      </c>
    </row>
    <row r="46" spans="1:21">
      <c r="A46" s="16" t="s">
        <v>81</v>
      </c>
      <c r="B46" s="17">
        <v>57313.279611691774</v>
      </c>
      <c r="C46" s="17">
        <v>5387</v>
      </c>
      <c r="D46" s="17">
        <v>10787.986719088854</v>
      </c>
      <c r="E46" s="17">
        <v>73488.266330780636</v>
      </c>
      <c r="F46" s="17"/>
      <c r="G46" s="17">
        <v>41077.158440965606</v>
      </c>
      <c r="H46" s="17">
        <v>47375.686407894915</v>
      </c>
      <c r="I46" s="17">
        <v>88452.844848860521</v>
      </c>
      <c r="J46" s="17"/>
      <c r="K46" s="17">
        <v>-457.08172743434073</v>
      </c>
      <c r="L46" s="17">
        <v>5463.5090071976792</v>
      </c>
      <c r="M46" s="18">
        <v>5006.4272797633384</v>
      </c>
      <c r="N46" s="18"/>
      <c r="O46" s="18">
        <v>40620.076713531264</v>
      </c>
      <c r="P46" s="18">
        <v>52839.195415092589</v>
      </c>
      <c r="Q46" s="18" t="s">
        <v>44</v>
      </c>
      <c r="R46" s="18">
        <v>93459.272128623852</v>
      </c>
      <c r="S46" s="18">
        <v>-7834.8253820277023</v>
      </c>
      <c r="T46" s="18">
        <v>85624.44674659615</v>
      </c>
      <c r="U46" s="18">
        <v>361864.70352991601</v>
      </c>
    </row>
    <row r="47" spans="1:21">
      <c r="A47" s="16" t="s">
        <v>82</v>
      </c>
      <c r="B47" s="17">
        <v>67074.505126535412</v>
      </c>
      <c r="C47" s="17">
        <v>8306</v>
      </c>
      <c r="D47" s="17">
        <v>12487.634175431012</v>
      </c>
      <c r="E47" s="17">
        <v>87868.139301966425</v>
      </c>
      <c r="F47" s="17"/>
      <c r="G47" s="17">
        <v>47468.902981700441</v>
      </c>
      <c r="H47" s="17">
        <v>53740.450393555955</v>
      </c>
      <c r="I47" s="17">
        <v>101209.3533752564</v>
      </c>
      <c r="J47" s="17"/>
      <c r="K47" s="17">
        <v>-148.81893035844337</v>
      </c>
      <c r="L47" s="17">
        <v>11787.373050245096</v>
      </c>
      <c r="M47" s="18">
        <v>11638.554119886652</v>
      </c>
      <c r="N47" s="18"/>
      <c r="O47" s="18">
        <v>47320.084051341997</v>
      </c>
      <c r="P47" s="18">
        <v>65527.823443801055</v>
      </c>
      <c r="Q47" s="18" t="s">
        <v>44</v>
      </c>
      <c r="R47" s="18">
        <v>112847.90749514305</v>
      </c>
      <c r="S47" s="18">
        <v>-6741.897084866403</v>
      </c>
      <c r="T47" s="18">
        <v>106106.01041027665</v>
      </c>
      <c r="U47" s="18">
        <v>429362.99011957366</v>
      </c>
    </row>
    <row r="48" spans="1:21">
      <c r="A48" s="16" t="s">
        <v>83</v>
      </c>
      <c r="B48" s="17">
        <v>82998.143200570834</v>
      </c>
      <c r="C48" s="17">
        <v>11482</v>
      </c>
      <c r="D48" s="17">
        <v>12860.623122621713</v>
      </c>
      <c r="E48" s="17">
        <v>107340.76632319254</v>
      </c>
      <c r="F48" s="17"/>
      <c r="G48" s="17">
        <v>52349.445155770132</v>
      </c>
      <c r="H48" s="17">
        <v>68882.47428461301</v>
      </c>
      <c r="I48" s="17">
        <v>121231.91944038314</v>
      </c>
      <c r="J48" s="17"/>
      <c r="K48" s="17">
        <v>509.86961167741464</v>
      </c>
      <c r="L48" s="17">
        <v>10757.692814447191</v>
      </c>
      <c r="M48" s="18">
        <v>11267.562426124607</v>
      </c>
      <c r="N48" s="18"/>
      <c r="O48" s="18">
        <v>52859.314767447548</v>
      </c>
      <c r="P48" s="18">
        <v>79640.1670990602</v>
      </c>
      <c r="Q48" s="18" t="s">
        <v>44</v>
      </c>
      <c r="R48" s="18">
        <v>132499.48186650776</v>
      </c>
      <c r="S48" s="18">
        <v>-5965.5422241658671</v>
      </c>
      <c r="T48" s="18">
        <v>126533.93964234189</v>
      </c>
      <c r="U48" s="18">
        <v>493277.61357208237</v>
      </c>
    </row>
    <row r="49" spans="1:21">
      <c r="A49" s="16" t="s">
        <v>84</v>
      </c>
      <c r="B49" s="17">
        <v>108620.71713992668</v>
      </c>
      <c r="C49" s="17">
        <v>13848</v>
      </c>
      <c r="D49" s="17">
        <v>11951.500830937086</v>
      </c>
      <c r="E49" s="17">
        <v>134420.21797086377</v>
      </c>
      <c r="F49" s="17"/>
      <c r="G49" s="17">
        <v>60127.919518135364</v>
      </c>
      <c r="H49" s="17">
        <v>90133.863821531151</v>
      </c>
      <c r="I49" s="17">
        <v>150261.78333966652</v>
      </c>
      <c r="J49" s="17"/>
      <c r="K49" s="17">
        <v>599.4845636338041</v>
      </c>
      <c r="L49" s="17">
        <v>6625.0835071150805</v>
      </c>
      <c r="M49" s="18">
        <v>7224.5680707488846</v>
      </c>
      <c r="N49" s="18"/>
      <c r="O49" s="18">
        <v>60727.404081769171</v>
      </c>
      <c r="P49" s="18">
        <v>96758.947328646231</v>
      </c>
      <c r="Q49" s="18" t="s">
        <v>44</v>
      </c>
      <c r="R49" s="18">
        <v>157486.35141041537</v>
      </c>
      <c r="S49" s="18">
        <v>4766.7156684206857</v>
      </c>
      <c r="T49" s="18">
        <v>162253.06707883606</v>
      </c>
      <c r="U49" s="18">
        <v>576109.2055692788</v>
      </c>
    </row>
    <row r="50" spans="1:21">
      <c r="A50" s="16" t="s">
        <v>85</v>
      </c>
      <c r="B50" s="17">
        <v>105645.14478870828</v>
      </c>
      <c r="C50" s="17">
        <v>18943</v>
      </c>
      <c r="D50" s="17">
        <v>18587.709027077657</v>
      </c>
      <c r="E50" s="17">
        <v>143175.85381578593</v>
      </c>
      <c r="F50" s="17"/>
      <c r="G50" s="17">
        <v>70858.787784471671</v>
      </c>
      <c r="H50" s="17">
        <v>91953.54004828466</v>
      </c>
      <c r="I50" s="17">
        <v>162812.32783275633</v>
      </c>
      <c r="J50" s="17"/>
      <c r="K50" s="17">
        <v>-665.66550670927359</v>
      </c>
      <c r="L50" s="17">
        <v>4348.9694903504142</v>
      </c>
      <c r="M50" s="18">
        <v>3683.3039836411403</v>
      </c>
      <c r="N50" s="18"/>
      <c r="O50" s="18">
        <v>70193.122277762392</v>
      </c>
      <c r="P50" s="18">
        <v>96302.509538635073</v>
      </c>
      <c r="Q50" s="18" t="s">
        <v>44</v>
      </c>
      <c r="R50" s="18">
        <v>166495.63181639748</v>
      </c>
      <c r="S50" s="18">
        <v>-10299.228585594537</v>
      </c>
      <c r="T50" s="18">
        <v>156196.40323080294</v>
      </c>
      <c r="U50" s="18">
        <v>662260.48353971308</v>
      </c>
    </row>
    <row r="51" spans="1:21">
      <c r="A51" s="16" t="s">
        <v>86</v>
      </c>
      <c r="B51" s="17">
        <v>127961.64043427948</v>
      </c>
      <c r="C51" s="17">
        <v>19158</v>
      </c>
      <c r="D51" s="17">
        <v>17820.462951133057</v>
      </c>
      <c r="E51" s="17">
        <v>164940.10338541254</v>
      </c>
      <c r="F51" s="17"/>
      <c r="G51" s="17">
        <v>71510.636794761682</v>
      </c>
      <c r="H51" s="17">
        <v>119469.61567290204</v>
      </c>
      <c r="I51" s="17">
        <v>190980.25246766373</v>
      </c>
      <c r="J51" s="17"/>
      <c r="K51" s="17">
        <v>801.45585491966881</v>
      </c>
      <c r="L51" s="17">
        <v>17092.009367285336</v>
      </c>
      <c r="M51" s="18">
        <v>17893.465222205006</v>
      </c>
      <c r="N51" s="18"/>
      <c r="O51" s="18">
        <v>72312.092649681348</v>
      </c>
      <c r="P51" s="18">
        <v>136561.62504018738</v>
      </c>
      <c r="Q51" s="18" t="s">
        <v>44</v>
      </c>
      <c r="R51" s="18">
        <v>208873.7176898687</v>
      </c>
      <c r="S51" s="18">
        <v>-19154.429200801096</v>
      </c>
      <c r="T51" s="18">
        <v>189719.28848906761</v>
      </c>
      <c r="U51" s="18">
        <v>761195.9317364879</v>
      </c>
    </row>
    <row r="52" spans="1:21">
      <c r="A52" s="16" t="s">
        <v>87</v>
      </c>
      <c r="B52" s="17">
        <v>151470.91034856977</v>
      </c>
      <c r="C52" s="17">
        <v>28437</v>
      </c>
      <c r="D52" s="17">
        <v>14369.910094209241</v>
      </c>
      <c r="E52" s="17">
        <v>194277.82044277902</v>
      </c>
      <c r="F52" s="17"/>
      <c r="G52" s="17">
        <v>79649.747010005536</v>
      </c>
      <c r="H52" s="17">
        <v>127678.00539122582</v>
      </c>
      <c r="I52" s="17">
        <v>207327.75240123135</v>
      </c>
      <c r="J52" s="17"/>
      <c r="K52" s="17">
        <v>595.56206032939781</v>
      </c>
      <c r="L52" s="17">
        <v>-8929.2790600146436</v>
      </c>
      <c r="M52" s="18">
        <v>-8333.7169996852463</v>
      </c>
      <c r="N52" s="18"/>
      <c r="O52" s="18">
        <v>80245.30907033493</v>
      </c>
      <c r="P52" s="18">
        <v>118748.72633121118</v>
      </c>
      <c r="Q52" s="18" t="s">
        <v>44</v>
      </c>
      <c r="R52" s="18">
        <v>198994.03540154611</v>
      </c>
      <c r="S52" s="18">
        <v>11296.718678733829</v>
      </c>
      <c r="T52" s="18">
        <v>210290.75408027993</v>
      </c>
      <c r="U52" s="18">
        <v>875992.42537680792</v>
      </c>
    </row>
    <row r="53" spans="1:21">
      <c r="A53" s="16" t="s">
        <v>88</v>
      </c>
      <c r="B53" s="17">
        <v>187161.22404054028</v>
      </c>
      <c r="C53" s="17">
        <v>33121</v>
      </c>
      <c r="D53" s="17">
        <v>26894.584500645629</v>
      </c>
      <c r="E53" s="17">
        <v>247176.80854118592</v>
      </c>
      <c r="F53" s="17"/>
      <c r="G53" s="17">
        <v>102278.93021079297</v>
      </c>
      <c r="H53" s="17">
        <v>137750.0110858414</v>
      </c>
      <c r="I53" s="17">
        <v>240028.94129663435</v>
      </c>
      <c r="J53" s="17"/>
      <c r="K53" s="17">
        <v>-182.25181436184351</v>
      </c>
      <c r="L53" s="17">
        <v>30508.704485642902</v>
      </c>
      <c r="M53" s="18">
        <v>30326.452671281058</v>
      </c>
      <c r="N53" s="18"/>
      <c r="O53" s="18">
        <v>102096.67839643113</v>
      </c>
      <c r="P53" s="18">
        <v>168258.7155714843</v>
      </c>
      <c r="Q53" s="18" t="s">
        <v>44</v>
      </c>
      <c r="R53" s="18">
        <v>270355.39396791544</v>
      </c>
      <c r="S53" s="18">
        <v>4554.371418356197</v>
      </c>
      <c r="T53" s="18">
        <v>274909.76538627164</v>
      </c>
      <c r="U53" s="18">
        <v>1027570.0589251961</v>
      </c>
    </row>
    <row r="54" spans="1:21">
      <c r="A54" s="16" t="s">
        <v>89</v>
      </c>
      <c r="B54" s="17">
        <v>198612.59180001065</v>
      </c>
      <c r="C54" s="17">
        <v>56178</v>
      </c>
      <c r="D54" s="17">
        <v>33855.321539646582</v>
      </c>
      <c r="E54" s="17">
        <v>288645.91333965724</v>
      </c>
      <c r="F54" s="17"/>
      <c r="G54" s="17">
        <v>106116.11544892676</v>
      </c>
      <c r="H54" s="17">
        <v>196930.2674579391</v>
      </c>
      <c r="I54" s="17">
        <v>303046.38290686585</v>
      </c>
      <c r="J54" s="17"/>
      <c r="K54" s="17">
        <v>-185.06268556671881</v>
      </c>
      <c r="L54" s="17">
        <v>48594.206064918988</v>
      </c>
      <c r="M54" s="18">
        <v>48409.143379352266</v>
      </c>
      <c r="N54" s="18"/>
      <c r="O54" s="18">
        <v>105931.05276336004</v>
      </c>
      <c r="P54" s="18">
        <v>245524.47352285811</v>
      </c>
      <c r="Q54" s="18" t="s">
        <v>44</v>
      </c>
      <c r="R54" s="18">
        <v>351455.52628621814</v>
      </c>
      <c r="S54" s="18">
        <v>-21806.385439117905</v>
      </c>
      <c r="T54" s="18">
        <v>329649.14084710024</v>
      </c>
      <c r="U54" s="18">
        <v>1205582.6758199255</v>
      </c>
    </row>
    <row r="55" spans="1:21">
      <c r="A55" s="16" t="s">
        <v>90</v>
      </c>
      <c r="B55" s="17">
        <v>224677.67201911251</v>
      </c>
      <c r="C55" s="17">
        <v>59045</v>
      </c>
      <c r="D55" s="17">
        <v>34402.908491263821</v>
      </c>
      <c r="E55" s="17">
        <v>318125.58051037631</v>
      </c>
      <c r="F55" s="17"/>
      <c r="G55" s="17">
        <v>109135.2700915319</v>
      </c>
      <c r="H55" s="17">
        <v>232940.3784771635</v>
      </c>
      <c r="I55" s="17">
        <v>342075.64856869541</v>
      </c>
      <c r="J55" s="17"/>
      <c r="K55" s="17">
        <v>568.01725485072677</v>
      </c>
      <c r="L55" s="17">
        <v>-25193.966730931483</v>
      </c>
      <c r="M55" s="18">
        <v>-24625.949476080757</v>
      </c>
      <c r="N55" s="18"/>
      <c r="O55" s="18">
        <v>109703.28734638263</v>
      </c>
      <c r="P55" s="18">
        <v>207746.41174623201</v>
      </c>
      <c r="Q55" s="18" t="s">
        <v>44</v>
      </c>
      <c r="R55" s="18">
        <v>317449.69909261464</v>
      </c>
      <c r="S55" s="18">
        <v>39928.35564573569</v>
      </c>
      <c r="T55" s="18">
        <v>357378.05473835033</v>
      </c>
      <c r="U55" s="18">
        <v>1394815.9747008488</v>
      </c>
    </row>
    <row r="56" spans="1:21">
      <c r="A56" s="16" t="s">
        <v>91</v>
      </c>
      <c r="B56" s="17">
        <v>284166.96102077974</v>
      </c>
      <c r="C56" s="17">
        <v>60946</v>
      </c>
      <c r="D56" s="17">
        <v>33949.447408364722</v>
      </c>
      <c r="E56" s="17">
        <v>379062.40842914447</v>
      </c>
      <c r="F56" s="17"/>
      <c r="G56" s="17">
        <v>113331.48719624954</v>
      </c>
      <c r="H56" s="17">
        <v>278401.31618861581</v>
      </c>
      <c r="I56" s="17">
        <v>391732.80338486534</v>
      </c>
      <c r="J56" s="17"/>
      <c r="K56" s="17">
        <v>1071.860423770034</v>
      </c>
      <c r="L56" s="17">
        <v>4223.5643252621585</v>
      </c>
      <c r="M56" s="18">
        <v>5295.4247490321923</v>
      </c>
      <c r="N56" s="18"/>
      <c r="O56" s="18">
        <v>114403.34762001957</v>
      </c>
      <c r="P56" s="18">
        <v>282624.88051387796</v>
      </c>
      <c r="Q56" s="18" t="s">
        <v>44</v>
      </c>
      <c r="R56" s="18">
        <v>397028.22813389753</v>
      </c>
      <c r="S56" s="18">
        <v>30487.748460026109</v>
      </c>
      <c r="T56" s="18">
        <v>427515.97659392364</v>
      </c>
      <c r="U56" s="18">
        <v>1545293.8758435652</v>
      </c>
    </row>
    <row r="57" spans="1:21">
      <c r="A57" s="16" t="s">
        <v>92</v>
      </c>
      <c r="B57" s="17">
        <v>352164.62065783015</v>
      </c>
      <c r="C57" s="17">
        <v>62172</v>
      </c>
      <c r="D57" s="17">
        <v>6285.2846009866771</v>
      </c>
      <c r="E57" s="17">
        <v>420621.90525881684</v>
      </c>
      <c r="F57" s="17"/>
      <c r="G57" s="17">
        <v>129330.01830280974</v>
      </c>
      <c r="H57" s="17">
        <v>321874.96224198566</v>
      </c>
      <c r="I57" s="17">
        <v>451204.9805447954</v>
      </c>
      <c r="J57" s="17"/>
      <c r="K57" s="17">
        <v>686.97258564331969</v>
      </c>
      <c r="L57" s="17">
        <v>-9254.2179754884273</v>
      </c>
      <c r="M57" s="18">
        <v>-8567.2453898451076</v>
      </c>
      <c r="N57" s="18"/>
      <c r="O57" s="18">
        <v>130016.99088845306</v>
      </c>
      <c r="P57" s="18">
        <v>312620.7442664972</v>
      </c>
      <c r="Q57" s="18" t="s">
        <v>44</v>
      </c>
      <c r="R57" s="18">
        <v>442637.73515495029</v>
      </c>
      <c r="S57" s="18">
        <v>21484.53366271354</v>
      </c>
      <c r="T57" s="18">
        <v>464122.26881766383</v>
      </c>
      <c r="U57" s="18">
        <v>1772297.0117147879</v>
      </c>
    </row>
    <row r="58" spans="1:21">
      <c r="A58" s="17" t="s">
        <v>93</v>
      </c>
      <c r="B58" s="17">
        <v>438918.88954461704</v>
      </c>
      <c r="C58" s="17">
        <v>81272</v>
      </c>
      <c r="D58" s="17">
        <v>3065.1732417845196</v>
      </c>
      <c r="E58" s="17">
        <v>523256.06278640154</v>
      </c>
      <c r="F58" s="17"/>
      <c r="G58" s="17">
        <v>138980.00548838565</v>
      </c>
      <c r="H58" s="17">
        <v>408489.65625202865</v>
      </c>
      <c r="I58" s="17">
        <v>547469.66174041433</v>
      </c>
      <c r="J58" s="17"/>
      <c r="K58" s="17">
        <v>4691.8779471514763</v>
      </c>
      <c r="L58" s="17">
        <v>47447.103132728138</v>
      </c>
      <c r="M58" s="18">
        <v>52138.981079879617</v>
      </c>
      <c r="N58" s="18"/>
      <c r="O58" s="18">
        <v>143671.88343553714</v>
      </c>
      <c r="P58" s="18">
        <v>455936.75938475679</v>
      </c>
      <c r="Q58" s="18">
        <v>15919.123956396581</v>
      </c>
      <c r="R58" s="18">
        <v>615527.76677669049</v>
      </c>
      <c r="S58" s="18">
        <v>-42623.859390058438</v>
      </c>
      <c r="T58" s="18">
        <v>572903.90738663205</v>
      </c>
      <c r="U58" s="18">
        <v>1988261.5728982026</v>
      </c>
    </row>
    <row r="59" spans="1:21">
      <c r="A59" s="17" t="s">
        <v>94</v>
      </c>
      <c r="B59" s="17">
        <v>463822.30245479231</v>
      </c>
      <c r="C59" s="17">
        <v>82820</v>
      </c>
      <c r="D59" s="17">
        <v>-15118.888601792016</v>
      </c>
      <c r="E59" s="17">
        <v>531523.41385300027</v>
      </c>
      <c r="F59" s="17"/>
      <c r="G59" s="17">
        <v>147250.23396749017</v>
      </c>
      <c r="H59" s="17">
        <v>409586.21637489076</v>
      </c>
      <c r="I59" s="17">
        <v>556836.45034238091</v>
      </c>
      <c r="J59" s="17"/>
      <c r="K59" s="17">
        <v>2813.4021283488673</v>
      </c>
      <c r="L59" s="17">
        <v>-25288.253619356314</v>
      </c>
      <c r="M59" s="18">
        <v>-22474.851491007445</v>
      </c>
      <c r="N59" s="18"/>
      <c r="O59" s="18">
        <v>150063.63609583903</v>
      </c>
      <c r="P59" s="18">
        <v>384297.96275553445</v>
      </c>
      <c r="Q59" s="18">
        <v>15103.626595398109</v>
      </c>
      <c r="R59" s="18">
        <v>549465.22544677148</v>
      </c>
      <c r="S59" s="18">
        <v>12238.070313002099</v>
      </c>
      <c r="T59" s="18">
        <v>561703.29575977358</v>
      </c>
      <c r="U59" s="18">
        <v>2139885.6906315018</v>
      </c>
    </row>
    <row r="60" spans="1:21">
      <c r="A60" s="17" t="s">
        <v>95</v>
      </c>
      <c r="B60" s="17">
        <v>545375.29275704466</v>
      </c>
      <c r="C60" s="17">
        <v>77793</v>
      </c>
      <c r="D60" s="17">
        <v>-20058.786352734358</v>
      </c>
      <c r="E60" s="17">
        <v>603109.50640431035</v>
      </c>
      <c r="F60" s="17"/>
      <c r="G60" s="17">
        <v>163448.87773614214</v>
      </c>
      <c r="H60" s="17">
        <v>529556.81308156729</v>
      </c>
      <c r="I60" s="17">
        <v>693005.69081770943</v>
      </c>
      <c r="J60" s="17"/>
      <c r="K60" s="17">
        <v>2738.7331442365744</v>
      </c>
      <c r="L60" s="17">
        <v>-17856.911875918599</v>
      </c>
      <c r="M60" s="18">
        <v>-15118.178731682023</v>
      </c>
      <c r="N60" s="18"/>
      <c r="O60" s="18">
        <v>166187.61088037872</v>
      </c>
      <c r="P60" s="18">
        <v>511699.90120564867</v>
      </c>
      <c r="Q60" s="18">
        <v>14552.781208157632</v>
      </c>
      <c r="R60" s="18">
        <v>692440.29329418507</v>
      </c>
      <c r="S60" s="18">
        <v>-85180.558402163326</v>
      </c>
      <c r="T60" s="18">
        <v>607259.73489202175</v>
      </c>
      <c r="U60" s="18">
        <v>2315242.9571013502</v>
      </c>
    </row>
    <row r="61" spans="1:21">
      <c r="A61" s="17" t="s">
        <v>96</v>
      </c>
      <c r="B61" s="17">
        <v>564251.7040705781</v>
      </c>
      <c r="C61" s="17">
        <v>95711</v>
      </c>
      <c r="D61" s="17">
        <v>8365.1488362298696</v>
      </c>
      <c r="E61" s="17">
        <v>668327.85290680802</v>
      </c>
      <c r="F61" s="17"/>
      <c r="G61" s="17">
        <v>171979.83135194116</v>
      </c>
      <c r="H61" s="17">
        <v>534240.58759434335</v>
      </c>
      <c r="I61" s="17">
        <v>706220.41894628445</v>
      </c>
      <c r="J61" s="17"/>
      <c r="K61" s="17">
        <v>-1429.9579530480548</v>
      </c>
      <c r="L61" s="17">
        <v>34940.764716330486</v>
      </c>
      <c r="M61" s="18">
        <v>33510.806763282431</v>
      </c>
      <c r="N61" s="18"/>
      <c r="O61" s="18">
        <v>170549.87339889311</v>
      </c>
      <c r="P61" s="18">
        <v>569181.3523106738</v>
      </c>
      <c r="Q61" s="18">
        <v>14316.851154032289</v>
      </c>
      <c r="R61" s="18">
        <v>754048.07686359924</v>
      </c>
      <c r="S61" s="18">
        <v>-86612.855226262356</v>
      </c>
      <c r="T61" s="18">
        <v>667435.22163733689</v>
      </c>
      <c r="U61" s="18">
        <v>2492613.7846821565</v>
      </c>
    </row>
    <row r="62" spans="1:21">
      <c r="A62" s="17" t="s">
        <v>97</v>
      </c>
      <c r="B62" s="17">
        <v>657687.88502599997</v>
      </c>
      <c r="C62" s="17">
        <v>120078</v>
      </c>
      <c r="D62" s="17">
        <v>48290.569540443292</v>
      </c>
      <c r="E62" s="17">
        <v>826056.45456644322</v>
      </c>
      <c r="F62" s="17"/>
      <c r="G62" s="17">
        <v>195656.7791111402</v>
      </c>
      <c r="H62" s="17">
        <v>595601.76924855693</v>
      </c>
      <c r="I62" s="17">
        <v>791258.5483596971</v>
      </c>
      <c r="J62" s="17"/>
      <c r="K62" s="17">
        <v>-928.04442423614489</v>
      </c>
      <c r="L62" s="17">
        <v>45671.876432328994</v>
      </c>
      <c r="M62" s="18">
        <v>44743.832008092846</v>
      </c>
      <c r="N62" s="18"/>
      <c r="O62" s="18">
        <v>194728.73468690406</v>
      </c>
      <c r="P62" s="18">
        <v>641273.64568088588</v>
      </c>
      <c r="Q62" s="18">
        <v>25205.536043338925</v>
      </c>
      <c r="R62" s="18">
        <v>861207.91641112894</v>
      </c>
      <c r="S62" s="18">
        <v>-50584.303316567559</v>
      </c>
      <c r="T62" s="18">
        <v>810623.61309456138</v>
      </c>
      <c r="U62" s="18">
        <v>2792530.1413903465</v>
      </c>
    </row>
    <row r="63" spans="1:21">
      <c r="A63" s="16" t="s">
        <v>98</v>
      </c>
      <c r="B63" s="17">
        <v>747820.99409795483</v>
      </c>
      <c r="C63" s="17">
        <v>276365.95381998626</v>
      </c>
      <c r="D63" s="17">
        <v>83980.140704051228</v>
      </c>
      <c r="E63" s="17">
        <v>1108167.0886219922</v>
      </c>
      <c r="F63" s="17"/>
      <c r="G63" s="17">
        <v>227901.71129117516</v>
      </c>
      <c r="H63" s="17">
        <v>750561.60208599805</v>
      </c>
      <c r="I63" s="17">
        <v>978463.31337717315</v>
      </c>
      <c r="J63" s="17"/>
      <c r="K63" s="17">
        <v>8032.9538505351065</v>
      </c>
      <c r="L63" s="17">
        <v>89682.032765253854</v>
      </c>
      <c r="M63" s="18">
        <v>97714.986615788963</v>
      </c>
      <c r="N63" s="18"/>
      <c r="O63" s="18">
        <v>235934.66514171025</v>
      </c>
      <c r="P63" s="18">
        <v>840243.63485125196</v>
      </c>
      <c r="Q63" s="18">
        <v>42112.419205359744</v>
      </c>
      <c r="R63" s="18">
        <v>1118290.7191983219</v>
      </c>
      <c r="S63" s="18">
        <v>3214.2808016780764</v>
      </c>
      <c r="T63" s="18">
        <v>1121505</v>
      </c>
      <c r="U63" s="18">
        <v>3186331.9237464112</v>
      </c>
    </row>
    <row r="64" spans="1:21">
      <c r="A64" s="16" t="s">
        <v>99</v>
      </c>
      <c r="B64" s="17">
        <v>808372.88684463082</v>
      </c>
      <c r="C64" s="17">
        <v>371394.02708929143</v>
      </c>
      <c r="D64" s="17">
        <v>98619.86722607915</v>
      </c>
      <c r="E64" s="17">
        <v>1278386.7811600014</v>
      </c>
      <c r="F64" s="17"/>
      <c r="G64" s="17">
        <v>273735.42410661781</v>
      </c>
      <c r="H64" s="17">
        <v>915979.25012002781</v>
      </c>
      <c r="I64" s="17">
        <v>1189714.6742266456</v>
      </c>
      <c r="J64" s="17"/>
      <c r="K64" s="17">
        <v>10462.37596855688</v>
      </c>
      <c r="L64" s="17">
        <v>116804.74727886303</v>
      </c>
      <c r="M64" s="18">
        <v>127267.12324741991</v>
      </c>
      <c r="N64" s="18"/>
      <c r="O64" s="18">
        <v>284197.80007517466</v>
      </c>
      <c r="P64" s="18">
        <v>1032783.9973988909</v>
      </c>
      <c r="Q64" s="18">
        <v>42459.409979766919</v>
      </c>
      <c r="R64" s="18">
        <v>1359441.2074538325</v>
      </c>
      <c r="S64" s="18">
        <v>-36452.207453832496</v>
      </c>
      <c r="T64" s="18">
        <v>1322989</v>
      </c>
      <c r="U64" s="18">
        <v>3632124.6607134859</v>
      </c>
    </row>
    <row r="65" spans="1:22">
      <c r="A65" s="17" t="s">
        <v>100</v>
      </c>
      <c r="B65" s="17">
        <v>900611.79163100827</v>
      </c>
      <c r="C65" s="17">
        <v>427127.91919474071</v>
      </c>
      <c r="D65" s="17">
        <v>158250.94521280113</v>
      </c>
      <c r="E65" s="17">
        <v>1485990.6560385502</v>
      </c>
      <c r="F65" s="17"/>
      <c r="G65" s="17">
        <v>343875.76330348908</v>
      </c>
      <c r="H65" s="17">
        <v>1085036.7679069792</v>
      </c>
      <c r="I65" s="17">
        <v>1428912.5312104684</v>
      </c>
      <c r="J65" s="17"/>
      <c r="K65" s="17">
        <v>14743.078452963846</v>
      </c>
      <c r="L65" s="17">
        <v>164595.64806180671</v>
      </c>
      <c r="M65" s="18">
        <v>179338.72651477056</v>
      </c>
      <c r="N65" s="18"/>
      <c r="O65" s="18">
        <v>358618.84175645292</v>
      </c>
      <c r="P65" s="18">
        <v>1249632.415968786</v>
      </c>
      <c r="Q65" s="18">
        <v>50990.497618609494</v>
      </c>
      <c r="R65" s="18">
        <v>1659241.7553438484</v>
      </c>
      <c r="S65" s="18">
        <v>-127727.75534384837</v>
      </c>
      <c r="T65" s="18">
        <v>1531514</v>
      </c>
      <c r="U65" s="18">
        <v>4254628.9837865448</v>
      </c>
    </row>
    <row r="66" spans="1:22">
      <c r="A66" s="17" t="s">
        <v>101</v>
      </c>
      <c r="B66" s="17">
        <v>1009823.3512260608</v>
      </c>
      <c r="C66" s="17">
        <v>597886.86938388157</v>
      </c>
      <c r="D66" s="17">
        <v>244932.55573519232</v>
      </c>
      <c r="E66" s="17">
        <v>1852642.7763451347</v>
      </c>
      <c r="F66" s="17"/>
      <c r="G66" s="17">
        <v>405846.2433015469</v>
      </c>
      <c r="H66" s="17">
        <v>1348505.629530923</v>
      </c>
      <c r="I66" s="17">
        <v>1754351.8728324699</v>
      </c>
      <c r="J66" s="17"/>
      <c r="K66" s="17">
        <v>20198.727763214159</v>
      </c>
      <c r="L66" s="17">
        <v>225503.96762908658</v>
      </c>
      <c r="M66" s="18">
        <v>245702.69539230072</v>
      </c>
      <c r="N66" s="18"/>
      <c r="O66" s="18">
        <v>426044.97106476105</v>
      </c>
      <c r="P66" s="18">
        <v>1574009.5971600097</v>
      </c>
      <c r="Q66" s="18">
        <v>54973.268021836659</v>
      </c>
      <c r="R66" s="18">
        <v>2055027.8362466071</v>
      </c>
      <c r="S66" s="18">
        <v>-137955.83624660713</v>
      </c>
      <c r="T66" s="18">
        <v>1917072</v>
      </c>
      <c r="U66" s="18">
        <v>4898662.059055483</v>
      </c>
    </row>
    <row r="67" spans="1:22">
      <c r="A67" s="16" t="s">
        <v>102</v>
      </c>
      <c r="B67" s="17">
        <v>1387052.7315851902</v>
      </c>
      <c r="C67" s="17">
        <v>524881.44456537277</v>
      </c>
      <c r="D67" s="17">
        <v>74334.267364118394</v>
      </c>
      <c r="E67" s="17">
        <v>1986268.4435146814</v>
      </c>
      <c r="F67" s="17"/>
      <c r="G67" s="17">
        <v>486090.16832834302</v>
      </c>
      <c r="H67" s="17">
        <v>1428311.0152694073</v>
      </c>
      <c r="I67" s="17">
        <v>1914401.1835977503</v>
      </c>
      <c r="J67" s="17"/>
      <c r="K67" s="17">
        <v>10703.061025274437</v>
      </c>
      <c r="L67" s="17">
        <v>119491.81925067735</v>
      </c>
      <c r="M67" s="18">
        <v>130194.88027595179</v>
      </c>
      <c r="N67" s="18"/>
      <c r="O67" s="18">
        <v>496793.22935361747</v>
      </c>
      <c r="P67" s="18">
        <v>1547802.8345200848</v>
      </c>
      <c r="Q67" s="18">
        <v>74074.705646834977</v>
      </c>
      <c r="R67" s="18">
        <v>2118670.769520537</v>
      </c>
      <c r="S67" s="18">
        <v>-3643.7695205369964</v>
      </c>
      <c r="T67" s="18">
        <v>2115027</v>
      </c>
      <c r="U67" s="18">
        <v>5514152.38466179</v>
      </c>
    </row>
    <row r="68" spans="1:22">
      <c r="A68" s="17" t="s">
        <v>103</v>
      </c>
      <c r="B68" s="17">
        <v>1581487.9297853133</v>
      </c>
      <c r="C68" s="17">
        <v>674826.56714991515</v>
      </c>
      <c r="D68" s="17">
        <v>36371.223013918032</v>
      </c>
      <c r="E68" s="17">
        <v>2292685.7199491463</v>
      </c>
      <c r="F68" s="17"/>
      <c r="G68" s="17">
        <v>549422.66552686715</v>
      </c>
      <c r="H68" s="17">
        <v>1612075.9323956377</v>
      </c>
      <c r="I68" s="17">
        <v>2161498.5979225049</v>
      </c>
      <c r="J68" s="17"/>
      <c r="K68" s="17">
        <v>17957.335392946847</v>
      </c>
      <c r="L68" s="17">
        <v>200480.4672168798</v>
      </c>
      <c r="M68" s="18">
        <v>218437.80260982664</v>
      </c>
      <c r="N68" s="18"/>
      <c r="O68" s="18">
        <v>567380.00091981399</v>
      </c>
      <c r="P68" s="18">
        <v>1812556.3996125176</v>
      </c>
      <c r="Q68" s="18">
        <v>119310.55786522158</v>
      </c>
      <c r="R68" s="18">
        <v>2499246.9583975533</v>
      </c>
      <c r="S68" s="18">
        <v>-25768.958397553302</v>
      </c>
      <c r="T68" s="18">
        <v>2473478</v>
      </c>
      <c r="U68" s="18">
        <v>6366406.5417164303</v>
      </c>
    </row>
    <row r="69" spans="1:22">
      <c r="A69" s="17" t="s">
        <v>104</v>
      </c>
      <c r="B69" s="17">
        <v>1832773.0676228057</v>
      </c>
      <c r="C69" s="17">
        <v>779074.85450229666</v>
      </c>
      <c r="D69" s="17">
        <v>205959.29306859343</v>
      </c>
      <c r="E69" s="17">
        <v>2817807.2151936959</v>
      </c>
      <c r="F69" s="17"/>
      <c r="G69" s="17">
        <v>613109.87547680747</v>
      </c>
      <c r="H69" s="17">
        <v>1923826.3236880009</v>
      </c>
      <c r="I69" s="17">
        <v>2536936.1991648083</v>
      </c>
      <c r="J69" s="17"/>
      <c r="K69" s="17">
        <v>27412.380656444373</v>
      </c>
      <c r="L69" s="17">
        <v>306039.10665328812</v>
      </c>
      <c r="M69" s="18">
        <v>333451.48730973247</v>
      </c>
      <c r="N69" s="18"/>
      <c r="O69" s="18">
        <v>640522.25613325182</v>
      </c>
      <c r="P69" s="18">
        <v>2229865.4303412889</v>
      </c>
      <c r="Q69" s="18">
        <v>167034.69263023743</v>
      </c>
      <c r="R69" s="18">
        <v>3037422.3791047782</v>
      </c>
      <c r="S69" s="18">
        <v>97.620895221829414</v>
      </c>
      <c r="T69" s="18">
        <v>3037520</v>
      </c>
      <c r="U69" s="18">
        <v>7634472.104367693</v>
      </c>
    </row>
    <row r="70" spans="1:22">
      <c r="A70" s="17" t="s">
        <v>105</v>
      </c>
      <c r="B70" s="17">
        <v>2065566.3798351255</v>
      </c>
      <c r="C70" s="17">
        <v>826804.97945870983</v>
      </c>
      <c r="D70" s="17">
        <v>134465.57999999996</v>
      </c>
      <c r="E70" s="17">
        <v>3026836.9392938353</v>
      </c>
      <c r="F70" s="17"/>
      <c r="G70" s="17">
        <v>641260.381760319</v>
      </c>
      <c r="H70" s="17">
        <v>2356472.488616989</v>
      </c>
      <c r="I70" s="17">
        <v>2997732.8703773078</v>
      </c>
      <c r="J70" s="17"/>
      <c r="K70" s="17">
        <v>17097.882395226974</v>
      </c>
      <c r="L70" s="17">
        <v>190885.30542012909</v>
      </c>
      <c r="M70" s="17">
        <v>207983.18781535607</v>
      </c>
      <c r="O70" s="17">
        <v>658358.26415554597</v>
      </c>
      <c r="P70" s="17">
        <v>2547357.7940371181</v>
      </c>
      <c r="Q70" s="17">
        <v>253033.33328727999</v>
      </c>
      <c r="R70" s="17">
        <v>3458749.3914799439</v>
      </c>
      <c r="S70" s="17">
        <v>-55741.452186108567</v>
      </c>
      <c r="T70" s="17">
        <v>3403007.9392938353</v>
      </c>
      <c r="U70" s="17">
        <v>8736328.7113728095</v>
      </c>
    </row>
    <row r="71" spans="1:22">
      <c r="A71" s="20" t="s">
        <v>106</v>
      </c>
      <c r="B71" s="17">
        <v>2235279.5941470577</v>
      </c>
      <c r="C71" s="17">
        <v>994004.76156803907</v>
      </c>
      <c r="D71" s="17">
        <v>139917.18</v>
      </c>
      <c r="E71" s="17">
        <v>3369201.5357150971</v>
      </c>
      <c r="F71" s="17"/>
      <c r="G71" s="17">
        <v>698030.56493220013</v>
      </c>
      <c r="H71" s="17">
        <v>2626942.5660334239</v>
      </c>
      <c r="I71" s="17">
        <v>3324973.130965624</v>
      </c>
      <c r="J71" s="17"/>
      <c r="K71" s="17">
        <v>20617.589337292593</v>
      </c>
      <c r="L71" s="17">
        <v>193906.794966246</v>
      </c>
      <c r="M71" s="17">
        <v>214524.38430353859</v>
      </c>
      <c r="O71" s="17">
        <v>718648.15426949272</v>
      </c>
      <c r="P71" s="17">
        <v>2820849.3609996699</v>
      </c>
      <c r="Q71" s="17">
        <v>273774.52435882314</v>
      </c>
      <c r="R71" s="17">
        <v>3813272.0396279856</v>
      </c>
      <c r="S71" s="17">
        <v>33849.496087111067</v>
      </c>
      <c r="T71" s="17">
        <v>3847121.5357150966</v>
      </c>
      <c r="U71" s="17">
        <v>9944013.1041529253</v>
      </c>
      <c r="V71" s="17"/>
    </row>
    <row r="72" spans="1:22">
      <c r="A72" s="19" t="s">
        <v>107</v>
      </c>
      <c r="B72" s="17">
        <v>2285301.3197174855</v>
      </c>
      <c r="C72" s="17">
        <v>1207186.6535666105</v>
      </c>
      <c r="D72" s="17">
        <v>115704.81</v>
      </c>
      <c r="E72" s="17">
        <v>3608192.783284096</v>
      </c>
      <c r="F72" s="17"/>
      <c r="G72" s="17">
        <v>796949.89591764449</v>
      </c>
      <c r="H72" s="17">
        <v>2718670.6558555542</v>
      </c>
      <c r="I72" s="17">
        <v>3515620.5517731989</v>
      </c>
      <c r="J72" s="17"/>
      <c r="K72" s="17">
        <v>-2018.9281149203889</v>
      </c>
      <c r="L72" s="17">
        <v>146640.23589536874</v>
      </c>
      <c r="M72" s="17">
        <v>144621.30778044835</v>
      </c>
      <c r="O72" s="17">
        <v>794930.9678027241</v>
      </c>
      <c r="P72" s="17">
        <v>2865310.8917509229</v>
      </c>
      <c r="Q72" s="17">
        <v>161761.42949289095</v>
      </c>
      <c r="R72" s="17">
        <v>3822003.2890465381</v>
      </c>
      <c r="S72" s="17">
        <v>-27868.099593190011</v>
      </c>
      <c r="T72" s="17">
        <v>3794135.1894533481</v>
      </c>
      <c r="U72" s="17">
        <v>11233521.611639312</v>
      </c>
      <c r="V72" s="17"/>
    </row>
    <row r="73" spans="1:22" s="23" customFormat="1">
      <c r="A73" s="23" t="s">
        <v>108</v>
      </c>
      <c r="B73" s="23">
        <v>2439104.4754424547</v>
      </c>
      <c r="C73" s="23">
        <v>1457063.887612958</v>
      </c>
      <c r="D73" s="23">
        <v>123788.84599002462</v>
      </c>
      <c r="E73" s="23">
        <v>4019957.2090454372</v>
      </c>
      <c r="G73" s="23">
        <v>872481.98885438498</v>
      </c>
      <c r="H73" s="23">
        <v>2877909.722749141</v>
      </c>
      <c r="I73" s="23">
        <v>3750391.711603526</v>
      </c>
      <c r="K73" s="23">
        <v>11987.671215635026</v>
      </c>
      <c r="L73" s="23">
        <v>300709.99640520196</v>
      </c>
      <c r="M73" s="23">
        <v>312697.66762083699</v>
      </c>
      <c r="O73" s="23">
        <v>884469.66007002001</v>
      </c>
      <c r="P73" s="23">
        <v>3178619.719154343</v>
      </c>
      <c r="Q73" s="23">
        <v>209406.67678791468</v>
      </c>
      <c r="R73" s="23">
        <v>4272496.0560122775</v>
      </c>
      <c r="S73" s="23">
        <v>-92717.325238445308</v>
      </c>
      <c r="T73" s="23">
        <v>4179778.7307738322</v>
      </c>
      <c r="U73" s="23">
        <v>12467959.292554552</v>
      </c>
    </row>
    <row r="74" spans="1:22" s="23" customFormat="1">
      <c r="A74" s="23" t="s">
        <v>109</v>
      </c>
      <c r="B74" s="23">
        <v>2474912.9864893635</v>
      </c>
      <c r="C74" s="23">
        <v>1638296.2195718605</v>
      </c>
      <c r="D74" s="23">
        <v>169050.26589323085</v>
      </c>
      <c r="E74" s="23">
        <v>4282259.4719544547</v>
      </c>
      <c r="G74" s="23">
        <v>1026741.0500493862</v>
      </c>
      <c r="H74" s="23">
        <v>2930351.3207942117</v>
      </c>
      <c r="I74" s="23">
        <v>3957092.3708435977</v>
      </c>
      <c r="K74" s="23">
        <v>16955.497250675107</v>
      </c>
      <c r="L74" s="23">
        <v>245521.73467836995</v>
      </c>
      <c r="M74" s="23">
        <v>262477.23192904505</v>
      </c>
      <c r="O74" s="23">
        <v>1043696.5473000613</v>
      </c>
      <c r="P74" s="23">
        <v>3175873.0554725816</v>
      </c>
      <c r="Q74" s="23">
        <v>203505.96554993189</v>
      </c>
      <c r="R74" s="23">
        <v>4423075.5683225747</v>
      </c>
      <c r="S74" s="23">
        <v>-416.99443296156824</v>
      </c>
      <c r="T74" s="23">
        <v>4422658.5738896132</v>
      </c>
      <c r="U74" s="23">
        <v>13771873.878856417</v>
      </c>
    </row>
    <row r="75" spans="1:22" s="23" customFormat="1">
      <c r="A75" s="23" t="s">
        <v>110</v>
      </c>
      <c r="B75" s="23">
        <v>2787134.245184198</v>
      </c>
      <c r="C75" s="23">
        <v>1771983.5200142944</v>
      </c>
      <c r="D75" s="23">
        <v>265995.50048828457</v>
      </c>
      <c r="E75" s="23">
        <v>4825113.2656867774</v>
      </c>
      <c r="G75" s="23">
        <v>1065033.469276028</v>
      </c>
      <c r="H75" s="23">
        <v>3273637.5903904028</v>
      </c>
      <c r="I75" s="23">
        <v>4338671.0596664306</v>
      </c>
      <c r="K75" s="23">
        <v>36559.307321900735</v>
      </c>
      <c r="L75" s="23">
        <v>101523.97944923909</v>
      </c>
      <c r="M75" s="23">
        <v>138083.28677113983</v>
      </c>
      <c r="O75" s="23">
        <v>1101592.7765979287</v>
      </c>
      <c r="P75" s="23">
        <v>3375161.5698396419</v>
      </c>
      <c r="Q75" s="23">
        <v>167326.32052197901</v>
      </c>
      <c r="R75" s="23">
        <v>4644080.6669595493</v>
      </c>
      <c r="S75" s="23">
        <v>273996.3788937116</v>
      </c>
      <c r="T75" s="23">
        <v>4918077.0458532609</v>
      </c>
      <c r="U75" s="23">
        <v>15391668.563074222</v>
      </c>
    </row>
    <row r="76" spans="1:22" s="23" customFormat="1">
      <c r="A76" s="23" t="s">
        <v>111</v>
      </c>
      <c r="B76" s="39">
        <v>3296596.3911880902</v>
      </c>
      <c r="C76" s="39">
        <v>1917791.3589380227</v>
      </c>
      <c r="D76" s="39">
        <v>266353.26060525939</v>
      </c>
      <c r="E76" s="39">
        <v>5480741.0107313702</v>
      </c>
      <c r="G76" s="39">
        <v>1147960.9865243041</v>
      </c>
      <c r="H76" s="39">
        <v>3667639.2968205283</v>
      </c>
      <c r="I76" s="39">
        <v>4815600</v>
      </c>
      <c r="K76" s="40">
        <v>21770.071339999999</v>
      </c>
      <c r="L76" s="41">
        <v>215810.74564039797</v>
      </c>
      <c r="M76" s="23">
        <f>SUM(K76:L76)</f>
        <v>237580.81698039797</v>
      </c>
      <c r="O76" s="40">
        <v>1169731.04786</v>
      </c>
      <c r="P76" s="41">
        <v>3883450.0524609303</v>
      </c>
      <c r="Q76" s="39">
        <v>241685.37637900116</v>
      </c>
      <c r="R76" s="23">
        <f>SUM(O76:Q76)</f>
        <v>5294866.4766999315</v>
      </c>
      <c r="S76" s="23">
        <f>T76-R76</f>
        <v>496706.06139388494</v>
      </c>
      <c r="T76" s="39">
        <v>5791572.5380938165</v>
      </c>
      <c r="U76" s="39">
        <v>17090042.361130927</v>
      </c>
    </row>
    <row r="77" spans="1:22" s="23" customFormat="1">
      <c r="A77" s="17" t="s">
        <v>114</v>
      </c>
      <c r="B77" s="39">
        <v>3844581.5669512101</v>
      </c>
      <c r="C77" s="39">
        <v>1986175.4298035938</v>
      </c>
      <c r="D77" s="39">
        <v>169633.31519719397</v>
      </c>
      <c r="E77" s="39">
        <v>6000390.3119519986</v>
      </c>
      <c r="G77" s="39">
        <v>1336526.4808660224</v>
      </c>
      <c r="H77" s="39">
        <v>4231895.7133255498</v>
      </c>
      <c r="I77" s="39">
        <v>5568422.1941915704</v>
      </c>
      <c r="K77" s="40">
        <v>42056.374900000003</v>
      </c>
      <c r="L77" s="41">
        <v>276178.1079</v>
      </c>
      <c r="M77" s="23">
        <f t="shared" ref="M77:M81" si="0">SUM(K77:L77)</f>
        <v>318234.4828</v>
      </c>
      <c r="O77" s="40">
        <v>1378582.85577</v>
      </c>
      <c r="P77" s="41">
        <v>4508073.8189000003</v>
      </c>
      <c r="Q77" s="39">
        <v>226104.33004116145</v>
      </c>
      <c r="R77" s="23">
        <f t="shared" ref="R77:R81" si="1">SUM(O77:Q77)</f>
        <v>6112761.0047111623</v>
      </c>
      <c r="S77" s="23">
        <f t="shared" ref="S77:S81" si="2">T77-R77</f>
        <v>283291.76756458078</v>
      </c>
      <c r="T77" s="39">
        <v>6396052.7722757431</v>
      </c>
      <c r="U77" s="39">
        <v>18899668.44458577</v>
      </c>
    </row>
    <row r="78" spans="1:22" s="23" customFormat="1">
      <c r="A78" s="17" t="s">
        <v>115</v>
      </c>
      <c r="B78" s="39">
        <v>3845172.6647231379</v>
      </c>
      <c r="C78" s="39">
        <v>2050999.9156265799</v>
      </c>
      <c r="D78" s="39">
        <v>44962.628175339662</v>
      </c>
      <c r="E78" s="39">
        <v>5941135.208525057</v>
      </c>
      <c r="F78" s="39"/>
      <c r="G78" s="39">
        <v>1311583.3541000001</v>
      </c>
      <c r="H78" s="39">
        <v>4408802.3365022093</v>
      </c>
      <c r="I78" s="39">
        <f>G78+H78</f>
        <v>5720385.6906022094</v>
      </c>
      <c r="K78" s="39">
        <v>76915.791299999997</v>
      </c>
      <c r="L78" s="39">
        <v>58315.000499999995</v>
      </c>
      <c r="M78" s="39">
        <f t="shared" si="0"/>
        <v>135230.79180000001</v>
      </c>
      <c r="O78" s="39">
        <v>1388499.1453</v>
      </c>
      <c r="P78" s="39">
        <v>4467117.3370000003</v>
      </c>
      <c r="Q78" s="39">
        <v>194800.49046989105</v>
      </c>
      <c r="R78" s="39">
        <f t="shared" si="1"/>
        <v>6050416.9727698909</v>
      </c>
      <c r="S78" s="39">
        <f t="shared" si="2"/>
        <v>55988.943620042875</v>
      </c>
      <c r="T78" s="39">
        <v>6106405.9163899338</v>
      </c>
      <c r="U78" s="39">
        <v>20103592.856594618</v>
      </c>
    </row>
    <row r="79" spans="1:22" s="23" customFormat="1">
      <c r="A79" s="17" t="s">
        <v>116</v>
      </c>
      <c r="B79" s="39">
        <v>4505626.2219779836</v>
      </c>
      <c r="C79" s="39">
        <v>2088885.7466001061</v>
      </c>
      <c r="D79" s="39">
        <v>-807582.91669086763</v>
      </c>
      <c r="E79" s="39">
        <v>5786929.0518872226</v>
      </c>
      <c r="F79" s="39"/>
      <c r="G79" s="39">
        <v>1321427.95206827</v>
      </c>
      <c r="H79" s="39">
        <v>4103569.0466230372</v>
      </c>
      <c r="I79" s="39">
        <f>G79+H79</f>
        <v>5424996.9986913074</v>
      </c>
      <c r="K79" s="39">
        <v>14947.10606495</v>
      </c>
      <c r="L79" s="39">
        <v>23512.884888123997</v>
      </c>
      <c r="M79" s="39">
        <f t="shared" si="0"/>
        <v>38459.990953073997</v>
      </c>
      <c r="O79" s="39">
        <v>1336375.0581332201</v>
      </c>
      <c r="P79" s="39">
        <v>4127081.9315111702</v>
      </c>
      <c r="Q79" s="39">
        <v>278820.89869078255</v>
      </c>
      <c r="R79" s="39">
        <f t="shared" si="1"/>
        <v>5742277.888335173</v>
      </c>
      <c r="S79" s="39">
        <f t="shared" si="2"/>
        <v>-144685.07508287299</v>
      </c>
      <c r="T79" s="39">
        <v>5597592.8132523</v>
      </c>
      <c r="U79" s="39">
        <v>19854096.006496992</v>
      </c>
    </row>
    <row r="80" spans="1:22" s="23" customFormat="1">
      <c r="A80" s="17" t="s">
        <v>117</v>
      </c>
      <c r="B80" s="39">
        <v>4742333.2704564836</v>
      </c>
      <c r="C80" s="39">
        <v>2652153.2275224794</v>
      </c>
      <c r="D80" s="39">
        <v>-31383.984718492022</v>
      </c>
      <c r="E80" s="39">
        <v>7363102.5132604707</v>
      </c>
      <c r="F80" s="39"/>
      <c r="G80" s="39">
        <v>1572446.9347655501</v>
      </c>
      <c r="H80" s="39">
        <v>5407199.7467786819</v>
      </c>
      <c r="I80" s="39">
        <f>G80+H80</f>
        <v>6979646.6815442322</v>
      </c>
      <c r="K80" s="39">
        <v>-29461.90152797</v>
      </c>
      <c r="L80" s="39">
        <v>243299.10842969001</v>
      </c>
      <c r="M80" s="39">
        <f t="shared" si="0"/>
        <v>213837.20690172</v>
      </c>
      <c r="O80" s="39">
        <v>1542985.03323758</v>
      </c>
      <c r="P80" s="39">
        <v>5650498.8552083597</v>
      </c>
      <c r="Q80" s="39">
        <v>385014.66095460067</v>
      </c>
      <c r="R80" s="39">
        <f t="shared" si="1"/>
        <v>7578498.5494005401</v>
      </c>
      <c r="S80" s="39">
        <f t="shared" si="2"/>
        <v>69591.96979769133</v>
      </c>
      <c r="T80" s="39">
        <v>7648090.5191982314</v>
      </c>
      <c r="U80" s="39">
        <v>23597398.52829038</v>
      </c>
    </row>
    <row r="81" spans="1:21" s="23" customFormat="1">
      <c r="A81" s="17" t="s">
        <v>118</v>
      </c>
      <c r="B81" s="23">
        <v>4963213.7543467982</v>
      </c>
      <c r="C81" s="23">
        <v>3019205.8984277579</v>
      </c>
      <c r="D81" s="39">
        <v>167588.28850095998</v>
      </c>
      <c r="E81" s="39">
        <v>8150007.9412755156</v>
      </c>
      <c r="F81" s="39"/>
      <c r="G81" s="39">
        <v>1876468.0791348901</v>
      </c>
      <c r="H81" s="39">
        <v>6410510.8537518885</v>
      </c>
      <c r="I81" s="39">
        <f>G81+H81</f>
        <v>8286978.9328867784</v>
      </c>
      <c r="K81" s="39">
        <v>-2526.47595804</v>
      </c>
      <c r="L81" s="39">
        <v>279646.10973129998</v>
      </c>
      <c r="M81" s="39">
        <f t="shared" si="0"/>
        <v>277119.63377325999</v>
      </c>
      <c r="O81" s="39">
        <v>1873941.6031768401</v>
      </c>
      <c r="P81" s="39">
        <v>6690156.9634831697</v>
      </c>
      <c r="Q81" s="39">
        <v>335730.10702421941</v>
      </c>
      <c r="R81" s="39">
        <f t="shared" si="1"/>
        <v>8899828.6736842282</v>
      </c>
      <c r="S81" s="39">
        <f t="shared" si="2"/>
        <v>-222295.83422465622</v>
      </c>
      <c r="T81" s="39">
        <v>8677532.839459572</v>
      </c>
      <c r="U81" s="39">
        <v>26949645.86029689</v>
      </c>
    </row>
    <row r="82" spans="1:21" s="23" customFormat="1">
      <c r="A82" s="17" t="s">
        <v>119</v>
      </c>
      <c r="B82" s="39"/>
      <c r="C82" s="39"/>
      <c r="D82" s="39"/>
      <c r="E82" s="39"/>
      <c r="G82" s="39"/>
      <c r="H82" s="39"/>
      <c r="I82" s="39">
        <v>9107021.3929071482</v>
      </c>
      <c r="K82" s="40"/>
      <c r="L82" s="41"/>
      <c r="M82" s="23">
        <v>295198.31562864746</v>
      </c>
      <c r="O82" s="40"/>
      <c r="P82" s="41"/>
      <c r="Q82" s="39"/>
      <c r="T82" s="42"/>
      <c r="U82" s="39">
        <v>29535666.844349355</v>
      </c>
    </row>
    <row r="83" spans="1:21" s="21" customFormat="1" ht="12.75">
      <c r="A83" s="28" t="s">
        <v>112</v>
      </c>
      <c r="B83" s="28"/>
      <c r="C83" s="28"/>
      <c r="D83" s="28"/>
      <c r="E83" s="28"/>
      <c r="F83" s="28"/>
      <c r="G83" s="28"/>
      <c r="H83" s="28"/>
      <c r="I83" s="28"/>
      <c r="J83" s="28"/>
      <c r="K83" s="28"/>
      <c r="L83" s="28"/>
      <c r="M83" s="28"/>
      <c r="N83" s="28"/>
      <c r="O83" s="28"/>
      <c r="P83" s="28"/>
      <c r="Q83" s="28"/>
      <c r="R83" s="28"/>
      <c r="S83" s="28"/>
      <c r="T83" s="28"/>
      <c r="U83" s="28"/>
    </row>
    <row r="84" spans="1:21" s="21" customFormat="1" ht="12.75">
      <c r="A84" s="29" t="s">
        <v>121</v>
      </c>
      <c r="B84" s="28"/>
      <c r="C84" s="28"/>
      <c r="D84" s="28"/>
      <c r="E84" s="28"/>
      <c r="F84" s="28"/>
      <c r="G84" s="28"/>
      <c r="H84" s="28"/>
      <c r="I84" s="28"/>
      <c r="J84" s="28"/>
      <c r="K84" s="28"/>
      <c r="L84" s="28"/>
      <c r="M84" s="28"/>
      <c r="N84" s="28"/>
      <c r="O84" s="28"/>
      <c r="P84" s="28"/>
      <c r="Q84" s="28"/>
      <c r="R84" s="28"/>
      <c r="S84" s="28"/>
      <c r="T84" s="28"/>
      <c r="U84" s="28"/>
    </row>
    <row r="85" spans="1:21" s="21" customFormat="1" ht="12.75">
      <c r="A85" s="26" t="s">
        <v>125</v>
      </c>
      <c r="B85" s="24"/>
      <c r="C85" s="24"/>
      <c r="D85" s="24"/>
      <c r="E85" s="24"/>
      <c r="F85" s="24"/>
      <c r="G85" s="24"/>
      <c r="H85" s="24"/>
      <c r="I85" s="24"/>
      <c r="J85" s="24"/>
      <c r="K85" s="24"/>
      <c r="L85" s="24"/>
      <c r="M85" s="24"/>
      <c r="N85" s="24"/>
      <c r="O85" s="24"/>
      <c r="P85" s="24"/>
      <c r="Q85" s="24"/>
      <c r="R85" s="24"/>
      <c r="S85" s="24"/>
      <c r="T85" s="24"/>
      <c r="U85" s="24"/>
    </row>
    <row r="86" spans="1:21" s="21" customFormat="1" ht="15" customHeight="1">
      <c r="A86" s="21" t="s">
        <v>126</v>
      </c>
    </row>
    <row r="87" spans="1:21">
      <c r="A87" s="38" t="s">
        <v>129</v>
      </c>
      <c r="B87" s="38"/>
      <c r="C87" s="38"/>
      <c r="D87" s="38"/>
      <c r="E87" s="38"/>
      <c r="F87" s="38"/>
      <c r="G87" s="38"/>
      <c r="H87" s="38"/>
      <c r="I87" s="38"/>
      <c r="J87"/>
      <c r="K87"/>
      <c r="L87"/>
      <c r="M87"/>
      <c r="N87"/>
      <c r="O87"/>
      <c r="P87"/>
      <c r="Q87"/>
      <c r="R87"/>
      <c r="S87"/>
      <c r="T87"/>
      <c r="U87"/>
    </row>
    <row r="88" spans="1:21" ht="79.5" customHeight="1">
      <c r="A88" s="38"/>
      <c r="B88" s="38"/>
      <c r="C88" s="38"/>
      <c r="D88" s="38"/>
      <c r="E88" s="38"/>
      <c r="F88" s="38"/>
      <c r="G88" s="38"/>
      <c r="H88" s="38"/>
      <c r="I88" s="38"/>
      <c r="J88"/>
      <c r="K88"/>
      <c r="L88"/>
      <c r="M88"/>
      <c r="N88"/>
      <c r="O88"/>
      <c r="P88"/>
      <c r="Q88"/>
      <c r="R88"/>
      <c r="S88"/>
      <c r="T88"/>
      <c r="U88"/>
    </row>
    <row r="89" spans="1:21" ht="23.25" customHeight="1">
      <c r="A89" s="30" t="s">
        <v>113</v>
      </c>
      <c r="B89" s="30"/>
      <c r="C89" s="30"/>
      <c r="D89" s="30"/>
      <c r="E89" s="30"/>
      <c r="F89" s="30"/>
      <c r="G89" s="30"/>
      <c r="H89" s="30"/>
      <c r="I89" s="30"/>
      <c r="J89" s="30"/>
      <c r="K89" s="30"/>
      <c r="L89" s="30"/>
      <c r="M89" s="30"/>
      <c r="N89" s="30"/>
      <c r="O89" s="30"/>
      <c r="P89" s="30"/>
      <c r="Q89" s="30"/>
      <c r="R89" s="30"/>
      <c r="S89" s="30"/>
      <c r="T89" s="30"/>
      <c r="U89" s="30"/>
    </row>
    <row r="90" spans="1:21">
      <c r="A90"/>
      <c r="B90"/>
      <c r="C90"/>
      <c r="D90"/>
      <c r="E90"/>
      <c r="F90"/>
      <c r="G90"/>
      <c r="H90"/>
      <c r="I90"/>
      <c r="J90"/>
      <c r="K90"/>
      <c r="L90"/>
      <c r="M90"/>
      <c r="N90"/>
      <c r="O90"/>
      <c r="P90"/>
      <c r="Q90"/>
      <c r="R90"/>
      <c r="S90"/>
      <c r="T90"/>
      <c r="U90"/>
    </row>
    <row r="91" spans="1:21">
      <c r="A91"/>
      <c r="B91"/>
      <c r="C91"/>
      <c r="D91"/>
      <c r="E91"/>
      <c r="F91"/>
      <c r="G91"/>
      <c r="H91"/>
      <c r="I91"/>
      <c r="J91"/>
      <c r="K91"/>
      <c r="L91"/>
      <c r="M91"/>
      <c r="N91"/>
      <c r="O91"/>
      <c r="P91"/>
      <c r="Q91"/>
      <c r="R91"/>
      <c r="S91"/>
      <c r="T91"/>
      <c r="U91"/>
    </row>
    <row r="92" spans="1:21">
      <c r="B92" s="22"/>
      <c r="C92" s="22"/>
      <c r="D92" s="22"/>
      <c r="E92" s="22"/>
      <c r="F92" s="22"/>
      <c r="G92" s="22"/>
      <c r="H92" s="22"/>
      <c r="I92" s="22"/>
      <c r="J92" s="22"/>
      <c r="K92" s="22"/>
      <c r="L92" s="22"/>
      <c r="M92" s="22"/>
      <c r="N92" s="22"/>
      <c r="O92" s="22"/>
      <c r="P92" s="22"/>
      <c r="Q92" s="22"/>
      <c r="R92" s="22"/>
      <c r="S92" s="22"/>
      <c r="T92" s="22"/>
      <c r="U92" s="22"/>
    </row>
    <row r="93" spans="1:21">
      <c r="B93" s="22"/>
      <c r="C93" s="22"/>
      <c r="D93" s="22"/>
      <c r="E93" s="22"/>
      <c r="F93" s="22"/>
      <c r="G93" s="22"/>
      <c r="H93" s="22"/>
      <c r="I93" s="22"/>
      <c r="J93" s="22"/>
      <c r="K93" s="22"/>
      <c r="L93" s="22"/>
      <c r="M93" s="22"/>
      <c r="N93" s="22"/>
      <c r="O93" s="22"/>
      <c r="P93" s="22"/>
      <c r="Q93" s="22"/>
      <c r="R93" s="22"/>
      <c r="S93" s="22"/>
      <c r="T93" s="22"/>
      <c r="U93" s="22"/>
    </row>
    <row r="94" spans="1:21">
      <c r="B94" s="22"/>
      <c r="C94" s="22"/>
      <c r="D94" s="22"/>
      <c r="E94" s="22"/>
      <c r="F94" s="22"/>
      <c r="G94" s="22"/>
      <c r="H94" s="22"/>
      <c r="I94" s="22"/>
      <c r="J94" s="22"/>
      <c r="K94" s="22"/>
      <c r="L94" s="22"/>
      <c r="M94" s="22"/>
      <c r="N94" s="22"/>
      <c r="O94" s="22"/>
      <c r="P94" s="22"/>
      <c r="Q94" s="22"/>
      <c r="R94" s="22"/>
      <c r="S94" s="22"/>
      <c r="T94" s="22"/>
      <c r="U94" s="22"/>
    </row>
    <row r="95" spans="1:21">
      <c r="A95" s="17"/>
      <c r="B95" s="17"/>
      <c r="C95" s="17"/>
      <c r="D95" s="16"/>
      <c r="E95" s="17"/>
      <c r="F95" s="17"/>
      <c r="G95" s="17"/>
      <c r="H95" s="17"/>
      <c r="I95" s="17"/>
      <c r="K95" s="17"/>
    </row>
    <row r="96" spans="1:21">
      <c r="A96" s="17"/>
      <c r="B96" s="17"/>
      <c r="C96" s="17"/>
      <c r="D96" s="17"/>
      <c r="E96" s="17"/>
      <c r="F96" s="17"/>
      <c r="G96" s="17"/>
      <c r="H96" s="17"/>
      <c r="I96" s="17"/>
      <c r="J96" s="17"/>
      <c r="K96" s="17"/>
      <c r="L96" s="17"/>
      <c r="M96" s="17"/>
      <c r="N96" s="17"/>
      <c r="O96" s="17"/>
      <c r="P96" s="17"/>
      <c r="Q96" s="17"/>
      <c r="R96" s="17"/>
      <c r="S96" s="17"/>
      <c r="T96" s="17"/>
      <c r="U96" s="17"/>
    </row>
    <row r="97" spans="1:21">
      <c r="A97" s="17"/>
      <c r="B97" s="17"/>
      <c r="C97" s="17"/>
      <c r="D97" s="17"/>
      <c r="E97" s="17"/>
      <c r="F97" s="17"/>
      <c r="G97" s="17"/>
      <c r="H97" s="17"/>
      <c r="I97" s="17"/>
      <c r="J97" s="17"/>
      <c r="K97" s="17"/>
      <c r="L97" s="17"/>
      <c r="M97" s="17"/>
      <c r="N97" s="17"/>
      <c r="O97" s="17"/>
      <c r="P97" s="17"/>
      <c r="Q97" s="17"/>
      <c r="R97" s="17"/>
      <c r="S97" s="17"/>
      <c r="T97" s="17"/>
      <c r="U97" s="17"/>
    </row>
    <row r="98" spans="1:21">
      <c r="A98" s="17"/>
      <c r="B98" s="17"/>
      <c r="C98" s="17"/>
      <c r="D98" s="17"/>
      <c r="E98" s="17"/>
      <c r="F98" s="17"/>
      <c r="G98" s="17"/>
      <c r="H98" s="17"/>
      <c r="I98" s="17"/>
      <c r="J98" s="17"/>
      <c r="K98" s="17"/>
      <c r="L98" s="17"/>
      <c r="M98" s="17"/>
      <c r="N98" s="17"/>
      <c r="O98" s="17"/>
      <c r="P98" s="17"/>
      <c r="Q98" s="17"/>
      <c r="R98" s="17"/>
      <c r="S98" s="17"/>
      <c r="T98" s="17"/>
      <c r="U98" s="17"/>
    </row>
    <row r="99" spans="1:21">
      <c r="A99" s="17"/>
      <c r="B99" s="17"/>
      <c r="C99" s="17"/>
      <c r="D99" s="17"/>
      <c r="E99" s="17"/>
      <c r="F99" s="17"/>
      <c r="G99" s="17"/>
      <c r="H99" s="17"/>
      <c r="I99" s="17"/>
      <c r="J99" s="17"/>
      <c r="K99" s="17"/>
      <c r="L99" s="17"/>
      <c r="M99" s="17"/>
      <c r="N99" s="17"/>
      <c r="O99" s="17"/>
      <c r="P99" s="17"/>
      <c r="Q99" s="17"/>
      <c r="R99" s="17"/>
      <c r="S99" s="17"/>
      <c r="T99" s="17"/>
      <c r="U99" s="17"/>
    </row>
    <row r="100" spans="1:21">
      <c r="A100" s="17"/>
      <c r="B100" s="17"/>
      <c r="C100" s="17"/>
      <c r="D100" s="17"/>
      <c r="E100" s="17"/>
      <c r="F100" s="17"/>
      <c r="G100" s="17"/>
      <c r="H100" s="17"/>
      <c r="I100" s="17"/>
      <c r="J100" s="17"/>
      <c r="K100" s="17"/>
      <c r="L100" s="17"/>
      <c r="M100" s="17"/>
      <c r="N100" s="17"/>
      <c r="O100" s="17"/>
      <c r="P100" s="17"/>
      <c r="Q100" s="17"/>
      <c r="R100" s="17"/>
      <c r="S100" s="17"/>
      <c r="T100" s="17"/>
      <c r="U100" s="17"/>
    </row>
    <row r="101" spans="1:21">
      <c r="A101" s="17"/>
      <c r="B101" s="17"/>
      <c r="C101" s="17"/>
      <c r="D101" s="17"/>
      <c r="E101" s="17"/>
      <c r="F101" s="17"/>
      <c r="G101" s="17"/>
      <c r="H101" s="17"/>
      <c r="I101" s="17"/>
      <c r="J101" s="17"/>
      <c r="K101" s="17"/>
      <c r="L101" s="17"/>
      <c r="M101" s="17"/>
      <c r="N101" s="17"/>
      <c r="O101" s="17"/>
      <c r="P101" s="17"/>
      <c r="Q101" s="17"/>
      <c r="R101" s="17"/>
      <c r="S101" s="17"/>
      <c r="T101" s="17"/>
      <c r="U101" s="17"/>
    </row>
    <row r="102" spans="1:21">
      <c r="A102" s="17"/>
      <c r="B102" s="17"/>
      <c r="C102" s="17"/>
      <c r="D102" s="17"/>
      <c r="E102" s="17"/>
      <c r="F102" s="17"/>
      <c r="G102" s="17"/>
      <c r="H102" s="17"/>
      <c r="I102" s="17"/>
      <c r="J102" s="17"/>
      <c r="K102" s="17"/>
      <c r="L102" s="17"/>
      <c r="M102" s="17"/>
      <c r="N102" s="17"/>
      <c r="O102" s="17"/>
      <c r="P102" s="17"/>
      <c r="Q102" s="17"/>
      <c r="R102" s="17"/>
      <c r="S102" s="17"/>
      <c r="T102" s="17"/>
      <c r="U102" s="17"/>
    </row>
    <row r="103" spans="1:21">
      <c r="A103" s="17"/>
      <c r="B103" s="17"/>
      <c r="C103" s="17"/>
      <c r="D103" s="17"/>
      <c r="E103" s="17"/>
      <c r="F103" s="17"/>
      <c r="G103" s="17"/>
      <c r="H103" s="17"/>
      <c r="I103" s="17"/>
      <c r="J103" s="17"/>
      <c r="K103" s="17"/>
      <c r="L103" s="17"/>
      <c r="M103" s="17"/>
      <c r="N103" s="17"/>
      <c r="O103" s="17"/>
      <c r="P103" s="17"/>
      <c r="Q103" s="17"/>
      <c r="R103" s="17"/>
      <c r="S103" s="17"/>
      <c r="T103" s="17"/>
      <c r="U103" s="17"/>
    </row>
    <row r="104" spans="1:21">
      <c r="A104" s="17"/>
      <c r="B104" s="17"/>
      <c r="C104" s="17"/>
      <c r="D104" s="17"/>
      <c r="E104" s="17"/>
      <c r="F104" s="17"/>
      <c r="G104" s="17"/>
      <c r="H104" s="17"/>
      <c r="I104" s="17"/>
      <c r="J104" s="17"/>
      <c r="K104" s="17"/>
      <c r="L104" s="17"/>
      <c r="M104" s="17"/>
      <c r="N104" s="17"/>
      <c r="O104" s="17"/>
      <c r="P104" s="17"/>
      <c r="Q104" s="17"/>
      <c r="R104" s="17"/>
      <c r="S104" s="17"/>
      <c r="T104" s="17"/>
      <c r="U104" s="17"/>
    </row>
    <row r="105" spans="1:21">
      <c r="A105" s="17"/>
      <c r="B105" s="17"/>
      <c r="C105" s="17"/>
      <c r="D105" s="16"/>
      <c r="E105" s="17"/>
      <c r="F105" s="17"/>
      <c r="G105" s="17"/>
      <c r="H105" s="17"/>
      <c r="I105" s="17"/>
      <c r="J105" s="17"/>
      <c r="K105" s="16"/>
    </row>
    <row r="106" spans="1:21">
      <c r="A106" s="17"/>
      <c r="B106" s="17"/>
      <c r="C106" s="17"/>
      <c r="D106" s="16"/>
      <c r="E106" s="17"/>
      <c r="F106" s="17"/>
      <c r="G106" s="17"/>
      <c r="H106" s="17"/>
      <c r="I106" s="17"/>
      <c r="J106" s="17"/>
      <c r="K106" s="16"/>
    </row>
    <row r="107" spans="1:21">
      <c r="A107" s="17"/>
      <c r="B107" s="17"/>
      <c r="C107" s="17"/>
      <c r="D107" s="16"/>
      <c r="E107" s="17"/>
      <c r="F107" s="17"/>
      <c r="G107" s="17"/>
      <c r="H107" s="17"/>
      <c r="I107" s="17"/>
      <c r="J107" s="17"/>
      <c r="K107" s="16"/>
    </row>
    <row r="108" spans="1:21">
      <c r="A108" s="17"/>
      <c r="B108" s="17"/>
      <c r="C108" s="17"/>
      <c r="D108" s="16"/>
      <c r="E108" s="17"/>
      <c r="F108" s="17"/>
      <c r="G108" s="17"/>
      <c r="H108" s="17"/>
      <c r="I108" s="17"/>
      <c r="J108" s="17"/>
      <c r="K108" s="16"/>
    </row>
    <row r="109" spans="1:21">
      <c r="A109" s="17"/>
      <c r="B109" s="17"/>
      <c r="C109" s="17"/>
      <c r="D109" s="16"/>
      <c r="E109" s="17"/>
      <c r="F109" s="17"/>
      <c r="G109" s="17"/>
      <c r="H109" s="17"/>
      <c r="I109" s="17"/>
      <c r="J109" s="17"/>
      <c r="K109" s="16"/>
    </row>
    <row r="110" spans="1:21">
      <c r="A110" s="17"/>
      <c r="B110" s="17"/>
      <c r="C110" s="17"/>
      <c r="D110" s="16"/>
      <c r="E110" s="17"/>
      <c r="F110" s="17"/>
      <c r="G110" s="17"/>
      <c r="H110" s="17"/>
      <c r="I110" s="17"/>
      <c r="J110" s="17"/>
      <c r="K110" s="16"/>
    </row>
    <row r="111" spans="1:21">
      <c r="A111" s="17"/>
      <c r="B111" s="17"/>
      <c r="C111" s="17"/>
      <c r="D111" s="16"/>
      <c r="E111" s="17"/>
      <c r="F111" s="17"/>
      <c r="G111" s="17"/>
      <c r="H111" s="17"/>
      <c r="I111" s="17"/>
      <c r="J111" s="17"/>
      <c r="K111" s="16"/>
    </row>
    <row r="112" spans="1:21">
      <c r="A112" s="17"/>
      <c r="B112" s="17"/>
      <c r="C112" s="17"/>
      <c r="D112" s="16"/>
      <c r="E112" s="17"/>
      <c r="F112" s="17"/>
      <c r="G112" s="17"/>
      <c r="H112" s="17"/>
      <c r="I112" s="17"/>
      <c r="J112" s="17"/>
      <c r="K112" s="16"/>
    </row>
    <row r="113" spans="1:11">
      <c r="A113" s="17"/>
      <c r="B113" s="17"/>
      <c r="C113" s="17"/>
      <c r="D113" s="16"/>
      <c r="E113" s="17"/>
      <c r="F113" s="17"/>
      <c r="G113" s="17"/>
      <c r="H113" s="17"/>
      <c r="I113" s="17"/>
      <c r="J113" s="17"/>
      <c r="K113" s="16"/>
    </row>
    <row r="114" spans="1:11">
      <c r="A114" s="17"/>
      <c r="B114" s="17"/>
      <c r="C114" s="17"/>
      <c r="D114" s="16"/>
      <c r="E114" s="17"/>
      <c r="F114" s="17"/>
      <c r="G114" s="17"/>
      <c r="H114" s="17"/>
      <c r="I114" s="17"/>
      <c r="J114" s="17"/>
      <c r="K114" s="16"/>
    </row>
    <row r="115" spans="1:11">
      <c r="A115" s="17"/>
      <c r="B115" s="17"/>
      <c r="C115" s="17"/>
      <c r="D115" s="16"/>
      <c r="E115" s="17"/>
      <c r="F115" s="17"/>
      <c r="G115" s="17"/>
      <c r="H115" s="17"/>
      <c r="I115" s="17"/>
      <c r="J115" s="17"/>
      <c r="K115" s="16"/>
    </row>
    <row r="116" spans="1:11">
      <c r="A116" s="17"/>
      <c r="B116" s="17"/>
      <c r="C116" s="17"/>
      <c r="D116" s="16"/>
      <c r="E116" s="17"/>
      <c r="F116" s="17"/>
      <c r="G116" s="17"/>
      <c r="H116" s="17"/>
      <c r="I116" s="17"/>
      <c r="J116" s="17"/>
      <c r="K116" s="16"/>
    </row>
    <row r="117" spans="1:11">
      <c r="A117" s="17"/>
      <c r="B117" s="17"/>
      <c r="C117" s="17"/>
      <c r="D117" s="16"/>
      <c r="E117" s="17"/>
      <c r="F117" s="17"/>
      <c r="G117" s="17"/>
      <c r="H117" s="17"/>
      <c r="I117" s="17"/>
      <c r="J117" s="17"/>
      <c r="K117" s="16"/>
    </row>
    <row r="118" spans="1:11">
      <c r="A118" s="17"/>
      <c r="B118" s="17"/>
      <c r="C118" s="17"/>
      <c r="D118" s="16"/>
      <c r="E118" s="17"/>
      <c r="F118" s="17"/>
      <c r="G118" s="17"/>
      <c r="H118" s="17"/>
      <c r="I118" s="17"/>
      <c r="J118" s="17"/>
      <c r="K118" s="16"/>
    </row>
    <row r="119" spans="1:11">
      <c r="A119" s="17"/>
      <c r="B119" s="17"/>
      <c r="C119" s="17"/>
      <c r="D119" s="16"/>
      <c r="E119" s="17"/>
      <c r="F119" s="17"/>
      <c r="G119" s="17"/>
      <c r="H119" s="17"/>
      <c r="I119" s="17"/>
      <c r="J119" s="17"/>
      <c r="K119" s="16"/>
    </row>
    <row r="120" spans="1:11">
      <c r="A120" s="17"/>
      <c r="B120" s="17"/>
      <c r="C120" s="17"/>
      <c r="D120" s="16"/>
      <c r="E120" s="17"/>
      <c r="F120" s="17"/>
      <c r="G120" s="17"/>
      <c r="H120" s="17"/>
      <c r="I120" s="17"/>
      <c r="J120" s="17"/>
      <c r="K120" s="16"/>
    </row>
    <row r="121" spans="1:11">
      <c r="A121" s="17"/>
      <c r="B121" s="17"/>
      <c r="C121" s="17"/>
      <c r="D121" s="16"/>
      <c r="E121" s="17"/>
      <c r="F121" s="17"/>
      <c r="G121" s="17"/>
      <c r="H121" s="17"/>
      <c r="I121" s="17"/>
      <c r="J121" s="17"/>
      <c r="K121" s="16"/>
    </row>
    <row r="122" spans="1:11">
      <c r="A122" s="17"/>
      <c r="B122" s="17"/>
      <c r="C122" s="17"/>
      <c r="D122" s="16"/>
      <c r="E122" s="17"/>
      <c r="F122" s="17"/>
      <c r="G122" s="17"/>
      <c r="H122" s="17"/>
      <c r="I122" s="17"/>
      <c r="J122" s="17"/>
      <c r="K122" s="16"/>
    </row>
    <row r="123" spans="1:11">
      <c r="A123" s="17"/>
      <c r="B123" s="17"/>
      <c r="C123" s="17"/>
      <c r="D123" s="16"/>
      <c r="E123" s="17"/>
      <c r="F123" s="17"/>
      <c r="G123" s="17"/>
      <c r="H123" s="17"/>
      <c r="I123" s="17"/>
      <c r="J123" s="17"/>
      <c r="K123" s="16"/>
    </row>
    <row r="124" spans="1:11">
      <c r="A124" s="17"/>
      <c r="B124" s="17"/>
      <c r="C124" s="17"/>
      <c r="D124" s="16"/>
      <c r="E124" s="17"/>
      <c r="F124" s="17"/>
      <c r="G124" s="17"/>
      <c r="H124" s="17"/>
      <c r="I124" s="17"/>
      <c r="J124" s="17"/>
      <c r="K124" s="16"/>
    </row>
    <row r="125" spans="1:11">
      <c r="A125" s="17"/>
      <c r="B125" s="17"/>
      <c r="C125" s="17"/>
      <c r="D125" s="16"/>
      <c r="E125" s="17"/>
      <c r="F125" s="17"/>
      <c r="G125" s="17"/>
      <c r="H125" s="17"/>
      <c r="I125" s="17"/>
      <c r="J125" s="17"/>
      <c r="K125" s="16"/>
    </row>
    <row r="126" spans="1:11">
      <c r="A126" s="17"/>
      <c r="B126" s="17"/>
      <c r="C126" s="17"/>
      <c r="D126" s="16"/>
      <c r="E126" s="17"/>
      <c r="F126" s="17"/>
      <c r="G126" s="17"/>
      <c r="H126" s="17"/>
      <c r="I126" s="17"/>
      <c r="J126" s="17"/>
      <c r="K126" s="16"/>
    </row>
    <row r="127" spans="1:11">
      <c r="A127" s="17"/>
      <c r="B127" s="17"/>
      <c r="C127" s="17"/>
      <c r="D127" s="16"/>
      <c r="E127" s="17"/>
      <c r="F127" s="17"/>
      <c r="G127" s="17"/>
      <c r="H127" s="17"/>
      <c r="I127" s="17"/>
      <c r="J127" s="17"/>
      <c r="K127" s="16"/>
    </row>
    <row r="128" spans="1:11">
      <c r="A128" s="17"/>
      <c r="B128" s="17"/>
      <c r="C128" s="17"/>
      <c r="D128" s="16"/>
      <c r="E128" s="17"/>
      <c r="F128" s="17"/>
      <c r="G128" s="17"/>
      <c r="H128" s="17"/>
      <c r="I128" s="17"/>
      <c r="J128" s="17"/>
      <c r="K128" s="16"/>
    </row>
    <row r="129" spans="1:11">
      <c r="A129" s="17"/>
      <c r="B129" s="17"/>
      <c r="C129" s="17"/>
      <c r="D129" s="16"/>
      <c r="E129" s="17"/>
      <c r="F129" s="17"/>
      <c r="G129" s="17"/>
      <c r="H129" s="17"/>
      <c r="I129" s="17"/>
      <c r="J129" s="17"/>
      <c r="K129" s="16"/>
    </row>
    <row r="130" spans="1:11">
      <c r="A130" s="17"/>
      <c r="B130" s="17"/>
      <c r="C130" s="17"/>
      <c r="D130" s="16"/>
      <c r="E130" s="17"/>
      <c r="F130" s="17"/>
      <c r="G130" s="17"/>
      <c r="H130" s="17"/>
      <c r="I130" s="17"/>
      <c r="J130" s="17"/>
      <c r="K130" s="16"/>
    </row>
    <row r="131" spans="1:11">
      <c r="A131" s="17"/>
      <c r="B131" s="17"/>
      <c r="C131" s="17"/>
      <c r="D131" s="16"/>
      <c r="E131" s="17"/>
      <c r="F131" s="17"/>
      <c r="G131" s="17"/>
      <c r="H131" s="17"/>
      <c r="I131" s="17"/>
      <c r="J131" s="17"/>
      <c r="K131" s="16"/>
    </row>
    <row r="132" spans="1:11">
      <c r="A132" s="17"/>
      <c r="B132" s="17"/>
      <c r="C132" s="17"/>
      <c r="D132" s="16"/>
      <c r="E132" s="17"/>
      <c r="F132" s="17"/>
      <c r="G132" s="17"/>
      <c r="H132" s="17"/>
      <c r="I132" s="17"/>
      <c r="J132" s="17"/>
      <c r="K132" s="16"/>
    </row>
    <row r="133" spans="1:11">
      <c r="A133" s="17"/>
      <c r="B133" s="17"/>
      <c r="C133" s="17"/>
      <c r="D133" s="16"/>
      <c r="E133" s="17"/>
      <c r="F133" s="17"/>
      <c r="G133" s="17"/>
      <c r="H133" s="17"/>
      <c r="I133" s="17"/>
      <c r="J133" s="17"/>
      <c r="K133" s="16"/>
    </row>
    <row r="134" spans="1:11">
      <c r="A134" s="17"/>
      <c r="B134" s="17"/>
      <c r="C134" s="17"/>
      <c r="D134" s="16"/>
      <c r="E134" s="17"/>
      <c r="F134" s="17"/>
      <c r="G134" s="17"/>
      <c r="H134" s="17"/>
      <c r="I134" s="17"/>
      <c r="J134" s="17"/>
      <c r="K134" s="16"/>
    </row>
    <row r="135" spans="1:11">
      <c r="A135" s="17"/>
      <c r="B135" s="17"/>
      <c r="C135" s="17"/>
      <c r="D135" s="16"/>
      <c r="E135" s="17"/>
      <c r="F135" s="17"/>
      <c r="G135" s="17"/>
      <c r="H135" s="17"/>
      <c r="I135" s="17"/>
      <c r="J135" s="17"/>
      <c r="K135" s="16"/>
    </row>
    <row r="136" spans="1:11">
      <c r="A136" s="17"/>
      <c r="B136" s="17"/>
      <c r="C136" s="17"/>
      <c r="D136" s="16"/>
      <c r="E136" s="17"/>
      <c r="F136" s="17"/>
      <c r="G136" s="17"/>
      <c r="H136" s="17"/>
      <c r="I136" s="17"/>
      <c r="J136" s="17"/>
      <c r="K136" s="16"/>
    </row>
    <row r="137" spans="1:11">
      <c r="A137" s="17"/>
      <c r="B137" s="17"/>
      <c r="C137" s="17"/>
      <c r="D137" s="16"/>
      <c r="E137" s="17"/>
      <c r="F137" s="17"/>
      <c r="G137" s="17"/>
      <c r="H137" s="17"/>
      <c r="I137" s="17"/>
      <c r="J137" s="17"/>
      <c r="K137" s="16"/>
    </row>
    <row r="138" spans="1:11">
      <c r="E138" s="16"/>
      <c r="F138" s="16"/>
    </row>
    <row r="139" spans="1:11">
      <c r="A139" s="17"/>
      <c r="B139" s="17"/>
      <c r="C139" s="17"/>
      <c r="D139" s="17"/>
      <c r="E139" s="17"/>
      <c r="F139" s="17"/>
      <c r="G139" s="17"/>
      <c r="H139" s="17"/>
      <c r="I139" s="17"/>
      <c r="J139" s="17"/>
      <c r="K139" s="16"/>
    </row>
    <row r="140" spans="1:11">
      <c r="A140" s="17"/>
      <c r="B140" s="17"/>
      <c r="C140" s="17"/>
      <c r="D140" s="17"/>
      <c r="E140" s="17"/>
      <c r="F140" s="17"/>
      <c r="G140" s="17"/>
      <c r="H140" s="17"/>
      <c r="I140" s="17"/>
      <c r="J140" s="17"/>
      <c r="K140" s="16"/>
    </row>
    <row r="141" spans="1:11">
      <c r="A141" s="17"/>
      <c r="B141" s="17"/>
      <c r="C141" s="17"/>
      <c r="D141" s="17"/>
      <c r="E141" s="17"/>
      <c r="F141" s="17"/>
      <c r="G141" s="17"/>
      <c r="H141" s="17"/>
      <c r="I141" s="17"/>
      <c r="J141" s="17"/>
      <c r="K141" s="16"/>
    </row>
    <row r="142" spans="1:11">
      <c r="A142" s="17"/>
      <c r="B142" s="17"/>
      <c r="C142" s="17"/>
      <c r="D142" s="17"/>
      <c r="E142" s="17"/>
      <c r="F142" s="17"/>
      <c r="G142" s="17"/>
      <c r="H142" s="17"/>
      <c r="I142" s="17"/>
      <c r="J142" s="17"/>
      <c r="K142" s="16"/>
    </row>
    <row r="143" spans="1:11">
      <c r="A143" s="17"/>
      <c r="B143" s="17"/>
      <c r="C143" s="17"/>
      <c r="D143" s="17"/>
      <c r="E143" s="17"/>
      <c r="F143" s="17"/>
      <c r="G143" s="17"/>
      <c r="H143" s="17"/>
      <c r="I143" s="17"/>
      <c r="J143" s="17"/>
      <c r="K143" s="16"/>
    </row>
    <row r="144" spans="1:11">
      <c r="A144" s="17"/>
      <c r="B144" s="17"/>
      <c r="C144" s="17"/>
      <c r="D144" s="17"/>
      <c r="E144" s="17"/>
      <c r="F144" s="17"/>
      <c r="G144" s="17"/>
      <c r="H144" s="17"/>
      <c r="I144" s="17"/>
      <c r="J144" s="17"/>
      <c r="K144" s="16"/>
    </row>
    <row r="146" spans="1:1">
      <c r="A146" s="16"/>
    </row>
    <row r="148" spans="1:1">
      <c r="A148" s="16"/>
    </row>
  </sheetData>
  <mergeCells count="12">
    <mergeCell ref="A8:U8"/>
    <mergeCell ref="A83:U83"/>
    <mergeCell ref="A84:U84"/>
    <mergeCell ref="A89:U89"/>
    <mergeCell ref="A1:U1"/>
    <mergeCell ref="A2:U2"/>
    <mergeCell ref="A3:A6"/>
    <mergeCell ref="B3:E3"/>
    <mergeCell ref="G3:I3"/>
    <mergeCell ref="K3:M3"/>
    <mergeCell ref="O3:T3"/>
    <mergeCell ref="A87:I8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2024-07-02T05:39:59Z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MCEIC_owner">
    <vt:lpwstr>shreya.bajaj@gov.in</vt:lpwstr>
  </property>
  <property fmtid="{D5CDD505-2E9C-101B-9397-08002B2CF9AE}" pid="3" name="CDMCEIC_ownerFullName">
    <vt:lpwstr>Gurvinder Kaur</vt:lpwstr>
  </property>
  <property fmtid="{D5CDD505-2E9C-101B-9397-08002B2CF9AE}" pid="4" name="CDMCEIC_readOnly">
    <vt:lpwstr>False</vt:lpwstr>
  </property>
  <property fmtid="{D5CDD505-2E9C-101B-9397-08002B2CF9AE}" pid="5" name="CDMCEIC_description">
    <vt:lpwstr/>
  </property>
</Properties>
</file>