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\Economic Survey\Statistical Appendix\SEBI\"/>
    </mc:Choice>
  </mc:AlternateContent>
  <xr:revisionPtr revIDLastSave="0" documentId="13_ncr:1_{3592D3CF-A3E4-482F-9477-8EC6DF08D4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J18" i="1"/>
  <c r="K18" i="1"/>
  <c r="K16" i="1" l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C6" i="1"/>
  <c r="K6" i="1" s="1"/>
  <c r="B6" i="1"/>
  <c r="J6" i="1" s="1"/>
  <c r="K5" i="1"/>
  <c r="J5" i="1"/>
</calcChain>
</file>

<file path=xl/sharedStrings.xml><?xml version="1.0" encoding="utf-8"?>
<sst xmlns="http://schemas.openxmlformats.org/spreadsheetml/2006/main" count="44" uniqueCount="36">
  <si>
    <t>Period</t>
  </si>
  <si>
    <t xml:space="preserve">Public (IPO+FPO) </t>
  </si>
  <si>
    <t>Rights</t>
  </si>
  <si>
    <t>QIPs</t>
  </si>
  <si>
    <t>Preferential issues</t>
  </si>
  <si>
    <t>Total</t>
  </si>
  <si>
    <t>No. of issues</t>
  </si>
  <si>
    <t>Amount              (₹ crore)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</si>
  <si>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</si>
  <si>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</si>
  <si>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</si>
  <si>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</si>
  <si>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</si>
  <si>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</si>
  <si>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</si>
  <si>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</si>
  <si>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</si>
  <si>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</si>
  <si>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</si>
  <si>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</si>
  <si>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</si>
  <si>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</si>
  <si>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</si>
  <si>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</si>
  <si>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</si>
  <si>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</si>
  <si>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</si>
  <si>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</si>
  <si>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</si>
  <si>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</si>
  <si>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Source : SEBI</t>
  </si>
  <si>
    <t>Note: Equity public issues also includes issues listed on SME platform.  The data is based on the listing date.</t>
  </si>
  <si>
    <t>Table 3.8.  Primary Market Resource Mobilisation through Public and Rights Issues (Equity)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</si>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</sst>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09]mmm/yyyy;@"/>
    <numFmt numFmtId="165" formatCode="[$-409]d\-mmm\-yy;@"/>
    <numFmt numFmtId="166" formatCode="_ * #,##0_ ;_ * \-#,##0_ ;_ * &quot;-&quot;??_ ;_ @_ 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164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6" fillId="0" borderId="5" xfId="2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/>
    </xf>
    <xf numFmtId="166" fontId="4" fillId="0" borderId="5" xfId="3" applyNumberFormat="1" applyFont="1" applyFill="1" applyBorder="1" applyAlignment="1">
      <alignment horizontal="left"/>
    </xf>
    <xf numFmtId="167" fontId="4" fillId="0" borderId="5" xfId="3" applyNumberFormat="1" applyFont="1" applyFill="1" applyBorder="1" applyAlignment="1">
      <alignment horizontal="left"/>
    </xf>
    <xf numFmtId="167" fontId="7" fillId="0" borderId="5" xfId="3" applyNumberFormat="1" applyFont="1" applyFill="1" applyBorder="1" applyAlignment="1">
      <alignment horizontal="left" vertical="center"/>
    </xf>
    <xf numFmtId="166" fontId="4" fillId="0" borderId="0" xfId="3" applyNumberFormat="1" applyFont="1" applyFill="1" applyBorder="1" applyAlignment="1">
      <alignment horizontal="left"/>
    </xf>
    <xf numFmtId="167" fontId="4" fillId="2" borderId="0" xfId="3" applyNumberFormat="1" applyFont="1" applyFill="1" applyBorder="1" applyAlignment="1">
      <alignment horizontal="left"/>
    </xf>
    <xf numFmtId="167" fontId="7" fillId="0" borderId="0" xfId="3" applyNumberFormat="1" applyFont="1" applyFill="1" applyBorder="1" applyAlignment="1">
      <alignment horizontal="left" vertical="center"/>
    </xf>
    <xf numFmtId="167" fontId="4" fillId="0" borderId="0" xfId="3" applyNumberFormat="1" applyFont="1" applyFill="1" applyBorder="1" applyAlignment="1">
      <alignment horizontal="left"/>
    </xf>
    <xf numFmtId="43" fontId="4" fillId="0" borderId="0" xfId="3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 vertical="center"/>
    </xf>
    <xf numFmtId="43" fontId="7" fillId="0" borderId="0" xfId="3" applyFont="1" applyFill="1" applyBorder="1" applyAlignment="1">
      <alignment horizontal="center" vertical="center"/>
    </xf>
    <xf numFmtId="1" fontId="6" fillId="0" borderId="6" xfId="1" applyNumberFormat="1" applyFont="1" applyBorder="1"/>
    <xf numFmtId="0" fontId="5" fillId="0" borderId="7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8" fillId="0" borderId="0" xfId="1" applyNumberFormat="1" applyFont="1"/>
    <xf numFmtId="0" fontId="7" fillId="0" borderId="5" xfId="0" quotePrefix="1" applyFont="1" applyBorder="1" applyAlignment="1">
      <alignment horizontal="center"/>
    </xf>
    <xf numFmtId="1" fontId="7" fillId="0" borderId="5" xfId="1" applyNumberFormat="1" applyFont="1" applyBorder="1"/>
  </cellXfs>
  <cellStyles count="4">
    <cellStyle name="Comma 2" xfId="3" xr:uid="{00000000-0005-0000-0000-000000000000}"/>
    <cellStyle name="Normal" xfId="0" builtinId="0"/>
    <cellStyle name="Normal 2 3" xfId="1" xr:uid="{00000000-0005-0000-0000-000002000000}"/>
    <cellStyle name="Normal_Sanju Tables_tables-oc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A18" sqref="A4:A18"/>
    </sheetView>
  </sheetViews>
  <sheetFormatPr defaultColWidth="9.1796875" defaultRowHeight="14" x14ac:dyDescent="0.3"/>
  <cols>
    <col min="1" max="11" width="9.1796875" style="1"/>
    <col min="12" max="12" width="9.54296875" style="1" bestFit="1" customWidth="1"/>
    <col min="13" max="16384" width="9.1796875" style="1"/>
  </cols>
  <sheetData>
    <row r="1" spans="1:12" x14ac:dyDescent="0.3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x14ac:dyDescent="0.3">
      <c r="A2" s="22" t="s">
        <v>0</v>
      </c>
      <c r="B2" s="20" t="s">
        <v>1</v>
      </c>
      <c r="C2" s="21"/>
      <c r="D2" s="20" t="s">
        <v>2</v>
      </c>
      <c r="E2" s="21"/>
      <c r="F2" s="20" t="s">
        <v>3</v>
      </c>
      <c r="G2" s="21"/>
      <c r="H2" s="20" t="s">
        <v>4</v>
      </c>
      <c r="I2" s="21"/>
      <c r="J2" s="20" t="s">
        <v>5</v>
      </c>
      <c r="K2" s="21"/>
    </row>
    <row r="3" spans="1:12" ht="28" x14ac:dyDescent="0.3">
      <c r="A3" s="23"/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  <c r="J3" s="4" t="s">
        <v>6</v>
      </c>
      <c r="K3" s="5" t="s">
        <v>7</v>
      </c>
    </row>
    <row r="4" spans="1:12" x14ac:dyDescent="0.3">
      <c r="A4" s="2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2"/>
    </row>
    <row r="5" spans="1:12" x14ac:dyDescent="0.3">
      <c r="A5" s="26" t="s">
        <v>19</v>
      </c>
      <c r="B5" s="7">
        <v>55</v>
      </c>
      <c r="C5" s="8">
        <v>46434.833690300002</v>
      </c>
      <c r="D5" s="9">
        <v>24</v>
      </c>
      <c r="E5" s="9">
        <v>6057.9152531500004</v>
      </c>
      <c r="F5" s="8">
        <v>50</v>
      </c>
      <c r="G5" s="8">
        <v>24293.986855884999</v>
      </c>
      <c r="H5" s="9">
        <v>476</v>
      </c>
      <c r="I5" s="9">
        <v>31710.30446151998</v>
      </c>
      <c r="J5" s="8">
        <f>B5+D5+F5+H5</f>
        <v>605</v>
      </c>
      <c r="K5" s="8">
        <f>C5+E5+G5+I5</f>
        <v>108497.04026085498</v>
      </c>
      <c r="L5" s="2"/>
    </row>
    <row r="6" spans="1:12" x14ac:dyDescent="0.3">
      <c r="A6" s="26" t="s">
        <v>20</v>
      </c>
      <c r="B6" s="7">
        <f>27+1</f>
        <v>28</v>
      </c>
      <c r="C6" s="8">
        <f>4870.495321+4578.02</f>
        <v>9448.5153210000008</v>
      </c>
      <c r="D6" s="9">
        <v>22</v>
      </c>
      <c r="E6" s="9">
        <v>7029.1668730469528</v>
      </c>
      <c r="F6" s="9">
        <v>5</v>
      </c>
      <c r="G6" s="9">
        <v>520.22756545000004</v>
      </c>
      <c r="H6" s="9">
        <v>329</v>
      </c>
      <c r="I6" s="9">
        <v>24626.486916462003</v>
      </c>
      <c r="J6" s="8">
        <f t="shared" ref="J6:K16" si="0">B6+D6+F6+H6</f>
        <v>384</v>
      </c>
      <c r="K6" s="8">
        <f t="shared" si="0"/>
        <v>41624.396675958953</v>
      </c>
      <c r="L6" s="2"/>
    </row>
    <row r="7" spans="1:12" x14ac:dyDescent="0.3">
      <c r="A7" s="26" t="s">
        <v>21</v>
      </c>
      <c r="B7" s="7">
        <v>29</v>
      </c>
      <c r="C7" s="8">
        <v>6429.8252100000009</v>
      </c>
      <c r="D7" s="9">
        <v>16</v>
      </c>
      <c r="E7" s="9">
        <v>5555.7912286749997</v>
      </c>
      <c r="F7" s="9">
        <v>11</v>
      </c>
      <c r="G7" s="9">
        <v>10487.551184053002</v>
      </c>
      <c r="H7" s="9">
        <v>422</v>
      </c>
      <c r="I7" s="9">
        <v>45632.176264123977</v>
      </c>
      <c r="J7" s="8">
        <f t="shared" si="0"/>
        <v>478</v>
      </c>
      <c r="K7" s="8">
        <f t="shared" si="0"/>
        <v>68105.343886851973</v>
      </c>
      <c r="L7" s="2"/>
    </row>
    <row r="8" spans="1:12" x14ac:dyDescent="0.3">
      <c r="A8" s="26" t="s">
        <v>22</v>
      </c>
      <c r="B8" s="7">
        <v>43</v>
      </c>
      <c r="C8" s="8">
        <v>9004.5941063999999</v>
      </c>
      <c r="D8" s="9">
        <v>13</v>
      </c>
      <c r="E8" s="9">
        <v>3063.2721377999997</v>
      </c>
      <c r="F8" s="9">
        <v>16</v>
      </c>
      <c r="G8" s="9">
        <v>13391.451333200001</v>
      </c>
      <c r="H8" s="9">
        <v>361</v>
      </c>
      <c r="I8" s="9">
        <v>55791.793842767009</v>
      </c>
      <c r="J8" s="8">
        <f t="shared" si="0"/>
        <v>433</v>
      </c>
      <c r="K8" s="8">
        <f t="shared" si="0"/>
        <v>81251.111420166999</v>
      </c>
      <c r="L8" s="2"/>
    </row>
    <row r="9" spans="1:12" x14ac:dyDescent="0.3">
      <c r="A9" s="26" t="s">
        <v>23</v>
      </c>
      <c r="B9" s="7">
        <v>43</v>
      </c>
      <c r="C9" s="8">
        <v>1646.7699610999998</v>
      </c>
      <c r="D9" s="9">
        <v>18</v>
      </c>
      <c r="E9" s="9">
        <v>7787.2712106749996</v>
      </c>
      <c r="F9" s="9">
        <v>39</v>
      </c>
      <c r="G9" s="9">
        <v>35396.800000000003</v>
      </c>
      <c r="H9" s="9">
        <v>391</v>
      </c>
      <c r="I9" s="9">
        <v>22161.815000344992</v>
      </c>
      <c r="J9" s="8">
        <f t="shared" si="0"/>
        <v>491</v>
      </c>
      <c r="K9" s="8">
        <f t="shared" si="0"/>
        <v>66992.656172119983</v>
      </c>
      <c r="L9" s="2"/>
    </row>
    <row r="10" spans="1:12" x14ac:dyDescent="0.3">
      <c r="A10" s="26" t="s">
        <v>24</v>
      </c>
      <c r="B10" s="7">
        <v>70</v>
      </c>
      <c r="C10" s="8">
        <v>15676.6207364</v>
      </c>
      <c r="D10" s="9">
        <v>14</v>
      </c>
      <c r="E10" s="9">
        <v>10754.823624000001</v>
      </c>
      <c r="F10" s="9">
        <v>15</v>
      </c>
      <c r="G10" s="9">
        <v>13861.949999999999</v>
      </c>
      <c r="H10" s="9">
        <v>367</v>
      </c>
      <c r="I10" s="9">
        <v>50532.579847893066</v>
      </c>
      <c r="J10" s="8">
        <f t="shared" si="0"/>
        <v>466</v>
      </c>
      <c r="K10" s="8">
        <f t="shared" si="0"/>
        <v>90825.974208293075</v>
      </c>
      <c r="L10" s="2"/>
    </row>
    <row r="11" spans="1:12" x14ac:dyDescent="0.3">
      <c r="A11" s="26" t="s">
        <v>25</v>
      </c>
      <c r="B11" s="7">
        <v>106</v>
      </c>
      <c r="C11" s="8">
        <v>29209.645673599996</v>
      </c>
      <c r="D11" s="9">
        <v>12</v>
      </c>
      <c r="E11" s="9">
        <v>3273.7226982750003</v>
      </c>
      <c r="F11" s="9">
        <v>20</v>
      </c>
      <c r="G11" s="9">
        <v>8464.35</v>
      </c>
      <c r="H11" s="9">
        <v>409</v>
      </c>
      <c r="I11" s="9">
        <v>44234.875400261961</v>
      </c>
      <c r="J11" s="8">
        <f t="shared" si="0"/>
        <v>547</v>
      </c>
      <c r="K11" s="8">
        <f t="shared" si="0"/>
        <v>85182.593772136956</v>
      </c>
      <c r="L11" s="2"/>
    </row>
    <row r="12" spans="1:12" x14ac:dyDescent="0.3">
      <c r="A12" s="26" t="s">
        <v>26</v>
      </c>
      <c r="B12" s="7">
        <v>189</v>
      </c>
      <c r="C12" s="8">
        <v>78497.4487123</v>
      </c>
      <c r="D12" s="9">
        <v>23</v>
      </c>
      <c r="E12" s="9">
        <v>21267.503251650003</v>
      </c>
      <c r="F12" s="9">
        <v>52</v>
      </c>
      <c r="G12" s="9">
        <v>67256.820000000007</v>
      </c>
      <c r="H12" s="9">
        <v>420</v>
      </c>
      <c r="I12" s="9">
        <v>59526.776031682006</v>
      </c>
      <c r="J12" s="8">
        <f t="shared" si="0"/>
        <v>684</v>
      </c>
      <c r="K12" s="8">
        <f t="shared" si="0"/>
        <v>226548.54799563202</v>
      </c>
      <c r="L12" s="2"/>
    </row>
    <row r="13" spans="1:12" x14ac:dyDescent="0.3">
      <c r="A13" s="26" t="s">
        <v>27</v>
      </c>
      <c r="B13" s="7">
        <v>136</v>
      </c>
      <c r="C13" s="8">
        <v>21720.383522300002</v>
      </c>
      <c r="D13" s="9">
        <v>9</v>
      </c>
      <c r="E13" s="9">
        <v>2001.4683309999998</v>
      </c>
      <c r="F13" s="9">
        <v>14</v>
      </c>
      <c r="G13" s="9">
        <v>8678.32</v>
      </c>
      <c r="H13" s="9">
        <v>402</v>
      </c>
      <c r="I13" s="9">
        <v>210159.11748593501</v>
      </c>
      <c r="J13" s="8">
        <f t="shared" si="0"/>
        <v>561</v>
      </c>
      <c r="K13" s="8">
        <f t="shared" si="0"/>
        <v>242559.28933923502</v>
      </c>
      <c r="L13" s="2"/>
    </row>
    <row r="14" spans="1:12" x14ac:dyDescent="0.3">
      <c r="A14" s="26" t="s">
        <v>28</v>
      </c>
      <c r="B14" s="7">
        <v>62</v>
      </c>
      <c r="C14" s="8">
        <v>21382.324933599994</v>
      </c>
      <c r="D14" s="9">
        <v>17</v>
      </c>
      <c r="E14" s="9">
        <v>55666.84708295</v>
      </c>
      <c r="F14" s="9">
        <v>35</v>
      </c>
      <c r="G14" s="9">
        <v>44339.455036160005</v>
      </c>
      <c r="H14" s="9">
        <v>284</v>
      </c>
      <c r="I14" s="9">
        <v>174886.46817527595</v>
      </c>
      <c r="J14" s="8">
        <f t="shared" si="0"/>
        <v>398</v>
      </c>
      <c r="K14" s="8">
        <f t="shared" si="0"/>
        <v>296275.09522798599</v>
      </c>
      <c r="L14" s="2"/>
    </row>
    <row r="15" spans="1:12" x14ac:dyDescent="0.3">
      <c r="A15" s="26" t="s">
        <v>29</v>
      </c>
      <c r="B15" s="7">
        <v>57</v>
      </c>
      <c r="C15" s="8">
        <v>46059.73</v>
      </c>
      <c r="D15" s="9">
        <v>21</v>
      </c>
      <c r="E15" s="9">
        <v>64058.61</v>
      </c>
      <c r="F15" s="9">
        <v>31</v>
      </c>
      <c r="G15" s="9">
        <v>78738.365036160001</v>
      </c>
      <c r="H15" s="9">
        <v>235</v>
      </c>
      <c r="I15" s="9">
        <v>40929.649999999994</v>
      </c>
      <c r="J15" s="8">
        <f t="shared" si="0"/>
        <v>344</v>
      </c>
      <c r="K15" s="8">
        <f>C15+E15+G15+I15</f>
        <v>229786.35503616001</v>
      </c>
      <c r="L15" s="2"/>
    </row>
    <row r="16" spans="1:12" x14ac:dyDescent="0.3">
      <c r="A16" s="26" t="s">
        <v>33</v>
      </c>
      <c r="B16" s="7">
        <v>121</v>
      </c>
      <c r="C16" s="8">
        <v>112567.8304093</v>
      </c>
      <c r="D16" s="9">
        <v>43</v>
      </c>
      <c r="E16" s="9">
        <v>26326.764157419999</v>
      </c>
      <c r="F16" s="9">
        <v>29</v>
      </c>
      <c r="G16" s="9">
        <v>31439.947873000001</v>
      </c>
      <c r="H16" s="9">
        <v>349</v>
      </c>
      <c r="I16" s="9">
        <v>60511.219999999994</v>
      </c>
      <c r="J16" s="8">
        <f t="shared" si="0"/>
        <v>542</v>
      </c>
      <c r="K16" s="8">
        <f t="shared" si="0"/>
        <v>230845.76243972001</v>
      </c>
      <c r="L16" s="2"/>
    </row>
    <row r="17" spans="1:12" x14ac:dyDescent="0.3">
      <c r="A17" s="26" t="s">
        <v>34</v>
      </c>
      <c r="B17" s="7">
        <v>166</v>
      </c>
      <c r="C17" s="8">
        <v>63372</v>
      </c>
      <c r="D17" s="9">
        <v>73</v>
      </c>
      <c r="E17" s="9">
        <v>6751</v>
      </c>
      <c r="F17" s="9">
        <v>11</v>
      </c>
      <c r="G17" s="9">
        <v>8212</v>
      </c>
      <c r="H17" s="9">
        <v>454</v>
      </c>
      <c r="I17" s="9">
        <v>83832</v>
      </c>
      <c r="J17" s="8">
        <f t="shared" ref="J17:J18" si="1">B17+D17+F17+H17</f>
        <v>704</v>
      </c>
      <c r="K17" s="8">
        <f t="shared" ref="K17:K18" si="2">C17+E17+G17+I17</f>
        <v>162167</v>
      </c>
      <c r="L17" s="2"/>
    </row>
    <row r="18" spans="1:12" x14ac:dyDescent="0.3">
      <c r="A18" s="26" t="s">
        <v>35</v>
      </c>
      <c r="B18" s="7">
        <v>274</v>
      </c>
      <c r="C18" s="8">
        <v>68006</v>
      </c>
      <c r="D18" s="9">
        <v>67</v>
      </c>
      <c r="E18" s="9">
        <v>15110</v>
      </c>
      <c r="F18" s="9">
        <v>61</v>
      </c>
      <c r="G18" s="9">
        <v>68972</v>
      </c>
      <c r="H18" s="9">
        <v>689</v>
      </c>
      <c r="I18" s="9">
        <v>45155</v>
      </c>
      <c r="J18" s="8">
        <f t="shared" si="1"/>
        <v>1091</v>
      </c>
      <c r="K18" s="8">
        <f t="shared" si="2"/>
        <v>197243</v>
      </c>
      <c r="L18" s="2"/>
    </row>
    <row r="19" spans="1:12" x14ac:dyDescent="0.3">
      <c r="A19" s="24" t="s">
        <v>30</v>
      </c>
      <c r="B19" s="10"/>
      <c r="C19" s="11"/>
      <c r="D19" s="12"/>
      <c r="E19" s="12"/>
      <c r="F19" s="12"/>
      <c r="G19" s="12"/>
      <c r="H19" s="12"/>
      <c r="I19" s="12"/>
      <c r="J19" s="13"/>
      <c r="K19" s="13"/>
    </row>
    <row r="20" spans="1:12" x14ac:dyDescent="0.3">
      <c r="A20" s="24" t="s">
        <v>31</v>
      </c>
      <c r="B20" s="3"/>
      <c r="C20" s="14"/>
      <c r="D20" s="15"/>
      <c r="E20" s="14"/>
      <c r="F20" s="16"/>
      <c r="G20" s="17"/>
      <c r="H20" s="16"/>
      <c r="I20" s="17"/>
      <c r="J20" s="16"/>
      <c r="K20" s="17"/>
    </row>
    <row r="21" spans="1:12" x14ac:dyDescent="0.3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Megha Arora</cp:lastModifiedBy>
  <dcterms:created xsi:type="dcterms:W3CDTF">2022-01-29T17:38:13Z</dcterms:created>
  <dcterms:modified xsi:type="dcterms:W3CDTF">2024-06-26T11:14:27Z</dcterms:modified>
</cp:coreProperties>
</file>