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firstSheet="6" activeTab="13"/>
  </bookViews>
  <sheets>
    <sheet name="Chart VII.1" sheetId="1" r:id="rId1"/>
    <sheet name="Chart VII.2" sheetId="3" r:id="rId2"/>
    <sheet name="Chart VII.3" sheetId="4" r:id="rId3"/>
    <sheet name="Chart VII.4" sheetId="5" r:id="rId4"/>
    <sheet name="Chart VII.5(a)" sheetId="6" r:id="rId5"/>
    <sheet name="Chart VII.5(b)" sheetId="13" r:id="rId6"/>
    <sheet name="Chart VII.6" sheetId="8" r:id="rId7"/>
    <sheet name="Chart VII.7" sheetId="9" r:id="rId8"/>
    <sheet name="Chart VII.8" sheetId="14" r:id="rId9"/>
    <sheet name="Chart VII.10" sheetId="15" r:id="rId10"/>
    <sheet name="Table VII.1" sheetId="16" r:id="rId11"/>
    <sheet name="Table VII.5" sheetId="17" r:id="rId12"/>
    <sheet name="Table VII.6" sheetId="18" r:id="rId13"/>
    <sheet name="Table VII.8" sheetId="1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5" l="1"/>
  <c r="F4" i="15"/>
  <c r="F5" i="15"/>
  <c r="F6" i="15"/>
  <c r="F7" i="15"/>
  <c r="F8" i="15"/>
  <c r="F9" i="15"/>
  <c r="F10" i="15"/>
  <c r="F11" i="15"/>
  <c r="F12" i="15"/>
  <c r="F13" i="15"/>
  <c r="F14" i="15"/>
  <c r="F15" i="15"/>
  <c r="F16" i="15"/>
  <c r="F17" i="15"/>
  <c r="C18" i="14"/>
  <c r="C17" i="14"/>
  <c r="C16" i="14"/>
  <c r="C15" i="14"/>
  <c r="C14" i="14"/>
  <c r="C13" i="14"/>
  <c r="C12" i="14"/>
  <c r="C11" i="14"/>
  <c r="C10" i="14"/>
  <c r="C9" i="14"/>
  <c r="C8" i="14"/>
  <c r="C7" i="14"/>
  <c r="C6" i="14"/>
  <c r="C5" i="14"/>
  <c r="C4" i="14"/>
  <c r="C3" i="14"/>
</calcChain>
</file>

<file path=xl/sharedStrings.xml><?xml version="1.0" encoding="utf-8"?>
<sst xmlns="http://schemas.openxmlformats.org/spreadsheetml/2006/main" count="245" uniqueCount="163">
  <si>
    <t>https://www.mca.gov.in/content/csr/global/master/home/home.html</t>
  </si>
  <si>
    <t xml:space="preserve">Source: Ministry of Corporate Affairs web portal </t>
  </si>
  <si>
    <t>(a) Headcount Ratio of Multidimensional Poverty</t>
  </si>
  <si>
    <t>(b) Intensity of Multidimensional Poverty</t>
  </si>
  <si>
    <t>Source: NITI Aayog MPI Report 2023</t>
  </si>
  <si>
    <t>Chart VII.3: CAGR in MPCE: 2011-12 to 2022-23</t>
  </si>
  <si>
    <t>(a) Positive yearly growth in both real and nominal terms</t>
  </si>
  <si>
    <t>(b) The bottom 5% fractile saw higher growth than the top 5% fractile</t>
  </si>
  <si>
    <t>Source: Factsheet of HCES 2022-23, MoSPI</t>
  </si>
  <si>
    <t>Chart VII.6: Total Students’ Enrolments in Higher Education</t>
  </si>
  <si>
    <r>
      <t>Source:</t>
    </r>
    <r>
      <rPr>
        <i/>
        <sz val="10"/>
        <color theme="1"/>
        <rFont val="Times New Roman"/>
        <family val="1"/>
      </rPr>
      <t xml:space="preserve"> All India Survey on Higher Education (AISHE) report 2021-22, Ministry of Education</t>
    </r>
  </si>
  <si>
    <t>Chart VII.7: Growth in Enrolment in higher education institutions between 2014-15 and 2021-22 (per cent)</t>
  </si>
  <si>
    <t>Source: AISHE 2021-22, Dept. of Higher Education, Ministry of Education</t>
  </si>
  <si>
    <t>2013-14</t>
  </si>
  <si>
    <t>2014-15</t>
  </si>
  <si>
    <t>2015-16</t>
  </si>
  <si>
    <t>2016-17</t>
  </si>
  <si>
    <t>2017-18</t>
  </si>
  <si>
    <t>2018-19</t>
  </si>
  <si>
    <t>2019-20</t>
  </si>
  <si>
    <t>GHE as per cent of THE</t>
  </si>
  <si>
    <t>OOPE as per cent of THE</t>
  </si>
  <si>
    <t>Social Security Expenditure on health as per cent of THE</t>
  </si>
  <si>
    <t>Private Health Insurance Expenditure as a per cent of THE</t>
  </si>
  <si>
    <t>Nutrition</t>
  </si>
  <si>
    <t>Child &amp; Adolescent Mortality</t>
  </si>
  <si>
    <t>Maternal Health</t>
  </si>
  <si>
    <t>Years of Schooling</t>
  </si>
  <si>
    <t>School Attendance</t>
  </si>
  <si>
    <t>Cooking Fuel</t>
  </si>
  <si>
    <t>Sanitation</t>
  </si>
  <si>
    <t>Drinking Water</t>
  </si>
  <si>
    <t>Electricity</t>
  </si>
  <si>
    <t>Housing</t>
  </si>
  <si>
    <t>Assets</t>
  </si>
  <si>
    <t>Bank Account</t>
  </si>
  <si>
    <t>2019-21</t>
  </si>
  <si>
    <t>Growth (%)</t>
  </si>
  <si>
    <t xml:space="preserve">All </t>
  </si>
  <si>
    <t>All Female</t>
  </si>
  <si>
    <t>SC</t>
  </si>
  <si>
    <t>SC Female</t>
  </si>
  <si>
    <t>ST</t>
  </si>
  <si>
    <t>ST Female</t>
  </si>
  <si>
    <t>OBC</t>
  </si>
  <si>
    <t>OBC Female</t>
  </si>
  <si>
    <t>Indicator</t>
  </si>
  <si>
    <t>2020-21</t>
  </si>
  <si>
    <t>2021-22</t>
  </si>
  <si>
    <t>Annual CSR spending (in ₹ cr)</t>
  </si>
  <si>
    <t>FY</t>
  </si>
  <si>
    <t>Maharashtra</t>
  </si>
  <si>
    <t>Karnataka</t>
  </si>
  <si>
    <t>Gujarat</t>
  </si>
  <si>
    <t>Tamil Nadu</t>
  </si>
  <si>
    <t>Uttar Pradesh</t>
  </si>
  <si>
    <t>in ₹ cr</t>
  </si>
  <si>
    <t>India</t>
  </si>
  <si>
    <t xml:space="preserve">Rural </t>
  </si>
  <si>
    <t>Urban</t>
  </si>
  <si>
    <t>Percentage of population multidimensionally poor and deprived</t>
  </si>
  <si>
    <t>at current prices</t>
  </si>
  <si>
    <t>at constant prices</t>
  </si>
  <si>
    <t>Rural</t>
  </si>
  <si>
    <t>Bottom 5%</t>
  </si>
  <si>
    <t>Top 5%</t>
  </si>
  <si>
    <t>Enrolment in crore</t>
  </si>
  <si>
    <t>Chart VII.1(a) Annual CSR spending in India (in ₹ crore)</t>
  </si>
  <si>
    <t>Chart VII.2(a) Total CSR Spent: Top five States, FY22</t>
  </si>
  <si>
    <t>Chart VII.2: Decline in Multidimensional Poverty</t>
  </si>
  <si>
    <t>Source: NITI Aayog, MPI Report 2023</t>
  </si>
  <si>
    <t>Chart VII.3: Decline in the deprivations across the multidimensionally poor population</t>
  </si>
  <si>
    <t xml:space="preserve">Chart VII.5(a): Government Health Expenditure and Out of Pocket Expenditure as per cent of Total Health Expenditure  </t>
  </si>
  <si>
    <t xml:space="preserve">Source: National Health Accounts, https://main.mohfw.gov.in/sites/default/files/5NHA_19-20_dt%2019%20April%202023_web_version_1.pdf </t>
  </si>
  <si>
    <t xml:space="preserve">Chart VII.5(b): Social Security Expenditure and Private Health Insurance Expenditure as per cent of Total Health Expenditure  </t>
  </si>
  <si>
    <t xml:space="preserve">      Year</t>
  </si>
  <si>
    <t>R&amp;D Expenditure (Rs. Crore)</t>
  </si>
  <si>
    <t>R&amp;D Expenditure</t>
  </si>
  <si>
    <t>R&amp;D as % of GDP</t>
  </si>
  <si>
    <t>1990-91</t>
  </si>
  <si>
    <t>1995-96</t>
  </si>
  <si>
    <t>2000-01</t>
  </si>
  <si>
    <t>2005-06</t>
  </si>
  <si>
    <t>2009-10</t>
  </si>
  <si>
    <t>2010-11</t>
  </si>
  <si>
    <t>2011-12</t>
  </si>
  <si>
    <t>2012-13</t>
  </si>
  <si>
    <t>Note: Reference year: 2019-Australia, South Africa &amp; UK</t>
  </si>
  <si>
    <t>Source: MSTI, September 2022 and India-Data collected &amp; compiled by NSTMIS, DST, GoI</t>
  </si>
  <si>
    <t>USA</t>
  </si>
  <si>
    <t>UK</t>
  </si>
  <si>
    <t>Spain</t>
  </si>
  <si>
    <t>South Africa</t>
  </si>
  <si>
    <t>Russian Fed.</t>
  </si>
  <si>
    <t>Mexico</t>
  </si>
  <si>
    <t>Korea</t>
  </si>
  <si>
    <t>Japan</t>
  </si>
  <si>
    <t>Italy</t>
  </si>
  <si>
    <t>Germany</t>
  </si>
  <si>
    <t>France</t>
  </si>
  <si>
    <t>China</t>
  </si>
  <si>
    <t>Canada</t>
  </si>
  <si>
    <t>Australia</t>
  </si>
  <si>
    <t>Total</t>
  </si>
  <si>
    <t>Other</t>
  </si>
  <si>
    <t xml:space="preserve">GERD by Higher Education </t>
  </si>
  <si>
    <t xml:space="preserve">GERD by Business Enterprise </t>
  </si>
  <si>
    <t xml:space="preserve">GERD by Government </t>
  </si>
  <si>
    <t>Country</t>
  </si>
  <si>
    <t>Source: Inputs from Dept of Science and Technology</t>
  </si>
  <si>
    <t>Chart VII.8: Gross Expenditure on R&amp;D</t>
  </si>
  <si>
    <t>Chart VII.10: Participation of Government, Business Enterprise &amp; Higher Education Sector, 2020</t>
  </si>
  <si>
    <t>https://www.niti.gov.in/sites/default/files/2023-08/India-National-Multidimentional-Poverty-Index-2023.pdf</t>
  </si>
  <si>
    <t>https://www.mospi.gov.in/publication/factsheet-household-consumption-expenditure-survey-hces2022-23</t>
  </si>
  <si>
    <t>https://aishe.gov.in/aishe-final-report/</t>
  </si>
  <si>
    <t>Table VII.1: Trends in Social  Services Expenditure by General Government   ( Combined Centre and States )</t>
  </si>
  <si>
    <t>(₹ crore)</t>
  </si>
  <si>
    <t>Items</t>
  </si>
  <si>
    <t xml:space="preserve">2020-21 </t>
  </si>
  <si>
    <t>2022-23  RE</t>
  </si>
  <si>
    <t>2023-24 BE</t>
  </si>
  <si>
    <t>Total Expenditure</t>
  </si>
  <si>
    <t>Expenditure on Social Services</t>
  </si>
  <si>
    <t>of which:</t>
  </si>
  <si>
    <t>Education</t>
  </si>
  <si>
    <t>Education (MoE's estimates)*</t>
  </si>
  <si>
    <t>863118 (RE)</t>
  </si>
  <si>
    <t>919145 (BE)</t>
  </si>
  <si>
    <t>Health</t>
  </si>
  <si>
    <t>Others</t>
  </si>
  <si>
    <t>As per cent of GDP</t>
  </si>
  <si>
    <t>Expenditure on  Social Services</t>
  </si>
  <si>
    <t>4.3 (RE)</t>
  </si>
  <si>
    <t>4.6 (BE)</t>
  </si>
  <si>
    <t>As per cent of total expenditure</t>
  </si>
  <si>
    <t>As per cent  of social services</t>
  </si>
  <si>
    <r>
      <t>Source:</t>
    </r>
    <r>
      <rPr>
        <i/>
        <sz val="10"/>
        <rFont val="Times New Roman"/>
        <family val="1"/>
      </rPr>
      <t xml:space="preserve"> RBI.</t>
    </r>
  </si>
  <si>
    <t>Note: (i) The ratios to GDP at current market prices are based on 2011-12 base till 2021-22. GDP for 2022-23 is asper the Union Budget 2022-23.(ii) * The Ministry of Education (MoE), Government of India, also calculates the General Government spending on education. While RBI’s data on Education expenditure incorporates the spending incurred by Centre and States on ‘Education, Sports, Arts, and culture, MoE’s estimates also include expenditure incurred on medical and public health education, agriculture research and education, welfare of SC, ST, OBC &amp; Minority’s education,other scientific research &amp; development, Education under social security, Nutritious food expenditure under mid-day meal, expenditure on imparting training to police, Labour employment and skill development expenditure, education/training expenditure under rural development Programmes etc. This leads to a higher estimate of expenditure on education, which is 4.64 per cent of GDP in 2020-21 (latest available).</t>
  </si>
  <si>
    <t>Table VII.5: Status of school infrastructure</t>
  </si>
  <si>
    <t>(Schools with basic facilities as a percentage of all schools)</t>
  </si>
  <si>
    <t>Year</t>
  </si>
  <si>
    <t>2022-23 (P)</t>
  </si>
  <si>
    <t>Girls Toilet</t>
  </si>
  <si>
    <t>Boys toilet</t>
  </si>
  <si>
    <t>Hand wash facility</t>
  </si>
  <si>
    <t>Library/Reading Room/Reading Corner</t>
  </si>
  <si>
    <t>Medical check-ups in school in a year</t>
  </si>
  <si>
    <t>50.4*</t>
  </si>
  <si>
    <t>54.6*</t>
  </si>
  <si>
    <t>Computer</t>
  </si>
  <si>
    <t>Internet</t>
  </si>
  <si>
    <t>* Due to COVID-19, schools were closed physically. Hence, fewer medical check-ups were done. P: Provisional</t>
  </si>
  <si>
    <t>Source: UDISE+, https://dashboard.udiseplus.gov.in/#/home</t>
  </si>
  <si>
    <t>Table VII.6: Enrolment in higher education from various categories</t>
  </si>
  <si>
    <t>(numbers in lakhs)</t>
  </si>
  <si>
    <t>All</t>
  </si>
  <si>
    <t>Table VII.8: Key indicators on MGNREGS</t>
  </si>
  <si>
    <t>2022-23</t>
  </si>
  <si>
    <t>2023-24*</t>
  </si>
  <si>
    <t>Person-days generated (in crore)</t>
  </si>
  <si>
    <t>Average person-days per household</t>
  </si>
  <si>
    <t xml:space="preserve">Women participation rate (%age) </t>
  </si>
  <si>
    <t>*As per MIS (as of 31.03.2024)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</si>
</sst>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_)"/>
    <numFmt numFmtId="167" formatCode="#,##0.0"/>
  </numFmts>
  <fonts count="19" x14ac:knownFonts="1">
    <font>
      <sz val="11"/>
      <color theme="1"/>
      <name val="Calibri"/>
      <family val="2"/>
      <scheme val="minor"/>
    </font>
    <font>
      <sz val="11"/>
      <color theme="1"/>
      <name val="Times New Roman"/>
      <family val="1"/>
    </font>
    <font>
      <i/>
      <sz val="11"/>
      <color theme="1"/>
      <name val="Times New Roman"/>
      <family val="1"/>
    </font>
    <font>
      <i/>
      <sz val="10"/>
      <color theme="1"/>
      <name val="Times New Roman"/>
      <family val="1"/>
    </font>
    <font>
      <u/>
      <sz val="11"/>
      <color theme="10"/>
      <name val="Calibri"/>
      <family val="2"/>
      <scheme val="minor"/>
    </font>
    <font>
      <b/>
      <sz val="11"/>
      <color theme="1"/>
      <name val="Times New Roman"/>
      <family val="1"/>
    </font>
    <font>
      <b/>
      <i/>
      <sz val="10"/>
      <color theme="1"/>
      <name val="Times New Roman"/>
      <family val="1"/>
    </font>
    <font>
      <u/>
      <sz val="11"/>
      <color theme="10"/>
      <name val="Times New Roman"/>
      <family val="1"/>
    </font>
    <font>
      <sz val="10"/>
      <color indexed="8"/>
      <name val="Times New Roman"/>
      <family val="1"/>
    </font>
    <font>
      <sz val="9"/>
      <color theme="1"/>
      <name val="Calibri"/>
      <family val="2"/>
      <scheme val="minor"/>
    </font>
    <font>
      <sz val="10"/>
      <name val="Courier"/>
      <family val="3"/>
    </font>
    <font>
      <sz val="11"/>
      <name val="Times New Roman"/>
      <family val="1"/>
    </font>
    <font>
      <sz val="11"/>
      <color theme="1"/>
      <name val="Calibri"/>
      <family val="2"/>
      <scheme val="minor"/>
    </font>
    <font>
      <b/>
      <sz val="11"/>
      <name val="Times New Roman"/>
      <family val="1"/>
    </font>
    <font>
      <sz val="12"/>
      <name val="Times New Roman"/>
      <family val="1"/>
    </font>
    <font>
      <b/>
      <i/>
      <sz val="11"/>
      <name val="Times New Roman"/>
      <family val="1"/>
    </font>
    <font>
      <sz val="11"/>
      <color indexed="10"/>
      <name val="Times New Roman"/>
      <family val="1"/>
    </font>
    <font>
      <b/>
      <i/>
      <sz val="10"/>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applyNumberFormat="0" applyFill="0" applyBorder="0" applyAlignment="0" applyProtection="0"/>
    <xf numFmtId="166" fontId="10" fillId="0" borderId="0"/>
    <xf numFmtId="166" fontId="10" fillId="0" borderId="0"/>
    <xf numFmtId="166" fontId="10" fillId="0" borderId="0"/>
    <xf numFmtId="9" fontId="12" fillId="0" borderId="0" applyFont="0" applyFill="0" applyBorder="0" applyAlignment="0" applyProtection="0"/>
  </cellStyleXfs>
  <cellXfs count="97">
    <xf numFmtId="0" fontId="0" fillId="0" borderId="0" xfId="0"/>
    <xf numFmtId="0" fontId="0" fillId="0" borderId="0" xfId="0" applyAlignment="1">
      <alignment vertical="center"/>
    </xf>
    <xf numFmtId="0" fontId="1" fillId="0" borderId="0" xfId="0" applyFont="1" applyAlignment="1">
      <alignment horizontal="left" vertical="center"/>
    </xf>
    <xf numFmtId="0" fontId="6" fillId="0" borderId="0" xfId="0" applyFont="1" applyAlignment="1">
      <alignment vertical="center"/>
    </xf>
    <xf numFmtId="0" fontId="1" fillId="0" borderId="0" xfId="0" applyFont="1"/>
    <xf numFmtId="0" fontId="1" fillId="0" borderId="0" xfId="0" applyFont="1" applyBorder="1"/>
    <xf numFmtId="0" fontId="1" fillId="0" borderId="1" xfId="0" applyFont="1" applyBorder="1"/>
    <xf numFmtId="0" fontId="1" fillId="0" borderId="3" xfId="0" applyFont="1" applyBorder="1"/>
    <xf numFmtId="0" fontId="1" fillId="0" borderId="4" xfId="0" applyFont="1" applyBorder="1"/>
    <xf numFmtId="0" fontId="1" fillId="0" borderId="5" xfId="0" applyFont="1" applyBorder="1"/>
    <xf numFmtId="0" fontId="7" fillId="0" borderId="6" xfId="1" applyFont="1" applyBorder="1" applyAlignment="1">
      <alignment horizontal="left" vertical="top"/>
    </xf>
    <xf numFmtId="0" fontId="1" fillId="0" borderId="7" xfId="0" applyFont="1" applyBorder="1"/>
    <xf numFmtId="0" fontId="5" fillId="0" borderId="2" xfId="0" applyFont="1" applyBorder="1" applyAlignment="1">
      <alignment horizontal="center" vertical="center"/>
    </xf>
    <xf numFmtId="0" fontId="1" fillId="0" borderId="2" xfId="0" applyFont="1" applyBorder="1"/>
    <xf numFmtId="0" fontId="7" fillId="0" borderId="0" xfId="1" applyFont="1" applyAlignment="1">
      <alignment horizontal="left" vertical="center"/>
    </xf>
    <xf numFmtId="165" fontId="0" fillId="0" borderId="0" xfId="0" applyNumberFormat="1"/>
    <xf numFmtId="165" fontId="1" fillId="0" borderId="2" xfId="0" applyNumberFormat="1" applyFont="1" applyBorder="1"/>
    <xf numFmtId="0" fontId="1" fillId="0" borderId="2" xfId="0" applyFont="1" applyBorder="1" applyAlignment="1">
      <alignment wrapText="1"/>
    </xf>
    <xf numFmtId="164" fontId="1" fillId="0" borderId="2" xfId="0" applyNumberFormat="1" applyFont="1" applyBorder="1"/>
    <xf numFmtId="0" fontId="1" fillId="0" borderId="11" xfId="0" applyFont="1" applyBorder="1"/>
    <xf numFmtId="165" fontId="1" fillId="0" borderId="11" xfId="0" applyNumberFormat="1" applyFont="1" applyBorder="1"/>
    <xf numFmtId="0" fontId="0" fillId="0" borderId="0" xfId="0" applyAlignment="1">
      <alignment horizontal="left"/>
    </xf>
    <xf numFmtId="165"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xf numFmtId="0" fontId="1" fillId="0" borderId="2" xfId="0" applyFont="1" applyBorder="1" applyAlignment="1">
      <alignment horizontal="right"/>
    </xf>
    <xf numFmtId="1" fontId="0" fillId="0" borderId="0" xfId="0" applyNumberFormat="1"/>
    <xf numFmtId="1" fontId="0" fillId="0" borderId="0" xfId="0" applyNumberFormat="1" applyAlignment="1">
      <alignment vertical="top"/>
    </xf>
    <xf numFmtId="0" fontId="0" fillId="0" borderId="0" xfId="0" applyAlignment="1">
      <alignment vertical="top"/>
    </xf>
    <xf numFmtId="0" fontId="9" fillId="0" borderId="0" xfId="0" applyFont="1" applyAlignment="1">
      <alignment vertical="top"/>
    </xf>
    <xf numFmtId="0" fontId="9" fillId="0" borderId="0" xfId="0" applyFont="1"/>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vertical="center"/>
    </xf>
    <xf numFmtId="0" fontId="1" fillId="0" borderId="2" xfId="0" applyFont="1" applyBorder="1" applyAlignment="1">
      <alignment horizontal="center" vertical="center"/>
    </xf>
    <xf numFmtId="164" fontId="1" fillId="0" borderId="2" xfId="0" applyNumberFormat="1" applyFont="1" applyBorder="1" applyAlignment="1">
      <alignment vertical="center"/>
    </xf>
    <xf numFmtId="0" fontId="1" fillId="0" borderId="2" xfId="0" applyFont="1" applyBorder="1" applyAlignment="1">
      <alignment horizontal="right" vertical="center"/>
    </xf>
    <xf numFmtId="2" fontId="1" fillId="0" borderId="2" xfId="0" applyNumberFormat="1" applyFont="1" applyBorder="1" applyAlignment="1">
      <alignment vertical="center"/>
    </xf>
    <xf numFmtId="2" fontId="8" fillId="0" borderId="2" xfId="0" applyNumberFormat="1" applyFont="1" applyBorder="1" applyAlignment="1">
      <alignment vertical="center"/>
    </xf>
    <xf numFmtId="2" fontId="1" fillId="0" borderId="2" xfId="0" applyNumberFormat="1" applyFont="1" applyBorder="1" applyAlignment="1">
      <alignment horizontal="right" vertical="center"/>
    </xf>
    <xf numFmtId="0" fontId="1" fillId="0" borderId="2" xfId="0" applyFont="1" applyFill="1" applyBorder="1" applyAlignment="1">
      <alignment vertical="center"/>
    </xf>
    <xf numFmtId="1" fontId="1" fillId="0" borderId="2" xfId="0" applyNumberFormat="1" applyFont="1" applyBorder="1"/>
    <xf numFmtId="1" fontId="1" fillId="0" borderId="2" xfId="0" applyNumberFormat="1" applyFont="1" applyBorder="1" applyAlignment="1">
      <alignment vertical="top"/>
    </xf>
    <xf numFmtId="164" fontId="11" fillId="0" borderId="2" xfId="3" applyNumberFormat="1" applyFont="1" applyBorder="1" applyAlignment="1">
      <alignment horizontal="left"/>
    </xf>
    <xf numFmtId="1" fontId="11" fillId="0" borderId="2" xfId="2" applyNumberFormat="1" applyFont="1" applyBorder="1" applyAlignment="1">
      <alignment horizontal="right"/>
    </xf>
    <xf numFmtId="1" fontId="11" fillId="0" borderId="2" xfId="2" applyNumberFormat="1" applyFont="1" applyBorder="1" applyAlignment="1">
      <alignment horizontal="right" vertical="top"/>
    </xf>
    <xf numFmtId="1" fontId="11" fillId="0" borderId="2" xfId="4" applyNumberFormat="1" applyFont="1" applyBorder="1" applyAlignment="1">
      <alignment horizontal="right"/>
    </xf>
    <xf numFmtId="1" fontId="11" fillId="0" borderId="2" xfId="4" applyNumberFormat="1" applyFont="1" applyBorder="1" applyAlignment="1">
      <alignment horizontal="right" vertical="top"/>
    </xf>
    <xf numFmtId="0" fontId="1" fillId="0" borderId="2" xfId="0" applyFont="1" applyBorder="1" applyAlignment="1">
      <alignment horizontal="center" vertical="center" wrapText="1"/>
    </xf>
    <xf numFmtId="0" fontId="1" fillId="0" borderId="2" xfId="0" applyFont="1" applyBorder="1" applyAlignment="1">
      <alignment horizontal="left" wrapText="1"/>
    </xf>
    <xf numFmtId="0" fontId="1" fillId="0" borderId="2" xfId="0" applyFont="1" applyBorder="1" applyAlignment="1">
      <alignment horizontal="center" wrapText="1"/>
    </xf>
    <xf numFmtId="0" fontId="1" fillId="0" borderId="2" xfId="0" applyFont="1" applyBorder="1" applyAlignment="1">
      <alignment horizontal="left" vertical="center" wrapText="1"/>
    </xf>
    <xf numFmtId="0" fontId="1" fillId="0" borderId="2" xfId="0" applyFont="1" applyBorder="1" applyAlignment="1">
      <alignment horizontal="left"/>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center"/>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6"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2" fillId="0" borderId="2" xfId="0" applyFont="1" applyBorder="1" applyAlignment="1">
      <alignment horizontal="center"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3" fillId="2" borderId="8" xfId="0" applyFont="1" applyFill="1" applyBorder="1" applyAlignment="1">
      <alignment horizontal="left"/>
    </xf>
    <xf numFmtId="0" fontId="13" fillId="2" borderId="9" xfId="0" applyFont="1" applyFill="1" applyBorder="1" applyAlignment="1">
      <alignment horizontal="left"/>
    </xf>
    <xf numFmtId="0" fontId="13" fillId="2" borderId="10" xfId="0" applyFont="1" applyFill="1" applyBorder="1" applyAlignment="1">
      <alignment horizontal="left"/>
    </xf>
    <xf numFmtId="0" fontId="14" fillId="2" borderId="8" xfId="0" applyFont="1" applyFill="1" applyBorder="1" applyAlignment="1">
      <alignment horizontal="center"/>
    </xf>
    <xf numFmtId="0" fontId="14" fillId="2" borderId="9" xfId="0" applyFont="1" applyFill="1" applyBorder="1" applyAlignment="1">
      <alignment horizontal="center"/>
    </xf>
    <xf numFmtId="0" fontId="14" fillId="2" borderId="10" xfId="0" applyFont="1" applyFill="1" applyBorder="1" applyAlignment="1">
      <alignment horizontal="center"/>
    </xf>
    <xf numFmtId="0" fontId="2" fillId="2" borderId="2" xfId="0" applyFont="1" applyFill="1" applyBorder="1" applyAlignment="1">
      <alignment horizontal="right"/>
    </xf>
    <xf numFmtId="0" fontId="13" fillId="2" borderId="2" xfId="0" applyFont="1" applyFill="1" applyBorder="1"/>
    <xf numFmtId="0" fontId="13" fillId="2" borderId="2" xfId="0" applyFont="1" applyFill="1" applyBorder="1" applyAlignment="1">
      <alignment horizontal="center"/>
    </xf>
    <xf numFmtId="0" fontId="13" fillId="2" borderId="2" xfId="0" applyFont="1" applyFill="1" applyBorder="1" applyAlignment="1">
      <alignment horizontal="right"/>
    </xf>
    <xf numFmtId="3" fontId="11" fillId="2" borderId="2" xfId="0" applyNumberFormat="1" applyFont="1" applyFill="1" applyBorder="1"/>
    <xf numFmtId="0" fontId="15" fillId="2" borderId="2" xfId="0" applyFont="1" applyFill="1" applyBorder="1"/>
    <xf numFmtId="165" fontId="11" fillId="2" borderId="2" xfId="5" applyNumberFormat="1" applyFont="1" applyFill="1" applyBorder="1"/>
    <xf numFmtId="0" fontId="13" fillId="2" borderId="2" xfId="0" applyFont="1" applyFill="1" applyBorder="1" applyAlignment="1">
      <alignment horizontal="left"/>
    </xf>
    <xf numFmtId="0" fontId="13" fillId="2" borderId="2" xfId="0" applyFont="1" applyFill="1" applyBorder="1" applyAlignment="1">
      <alignment horizontal="center"/>
    </xf>
    <xf numFmtId="164" fontId="11" fillId="2" borderId="2" xfId="0" applyNumberFormat="1" applyFont="1" applyFill="1" applyBorder="1"/>
    <xf numFmtId="0" fontId="11" fillId="2" borderId="2" xfId="0" applyFont="1" applyFill="1" applyBorder="1"/>
    <xf numFmtId="164" fontId="16" fillId="2" borderId="2" xfId="0" applyNumberFormat="1" applyFont="1" applyFill="1" applyBorder="1"/>
    <xf numFmtId="164" fontId="1" fillId="2" borderId="2" xfId="0" applyNumberFormat="1" applyFont="1" applyFill="1" applyBorder="1"/>
    <xf numFmtId="0" fontId="1" fillId="2" borderId="2" xfId="0" applyFont="1" applyFill="1" applyBorder="1"/>
    <xf numFmtId="167" fontId="11" fillId="2" borderId="2" xfId="0" applyNumberFormat="1" applyFont="1" applyFill="1" applyBorder="1"/>
    <xf numFmtId="0" fontId="17" fillId="2" borderId="2" xfId="0" applyFont="1" applyFill="1" applyBorder="1" applyAlignment="1">
      <alignment horizontal="left"/>
    </xf>
    <xf numFmtId="0" fontId="3" fillId="0" borderId="2" xfId="0" applyFont="1" applyBorder="1" applyAlignment="1">
      <alignment horizontal="left" vertical="top" wrapText="1"/>
    </xf>
    <xf numFmtId="0" fontId="5" fillId="0" borderId="2"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5" fillId="0" borderId="2" xfId="0" applyFont="1" applyBorder="1"/>
    <xf numFmtId="0" fontId="3" fillId="0" borderId="2" xfId="0" applyFont="1" applyBorder="1" applyAlignment="1">
      <alignment horizontal="left"/>
    </xf>
    <xf numFmtId="0" fontId="5" fillId="0" borderId="0" xfId="0" applyFont="1" applyAlignment="1">
      <alignment horizontal="left"/>
    </xf>
    <xf numFmtId="0" fontId="2" fillId="0" borderId="2" xfId="0" applyFont="1" applyBorder="1" applyAlignment="1">
      <alignment horizontal="right"/>
    </xf>
    <xf numFmtId="0" fontId="3" fillId="0" borderId="2" xfId="0" applyFont="1" applyBorder="1" applyAlignment="1">
      <alignment horizontal="left" wrapText="1"/>
    </xf>
  </cellXfs>
  <cellStyles count="6">
    <cellStyle name="Hyperlink" xfId="1" builtinId="8"/>
    <cellStyle name="Normal" xfId="0" builtinId="0"/>
    <cellStyle name="Normal_02-G_XGDP" xfId="2"/>
    <cellStyle name="Normal_13-G_XFB" xfId="3"/>
    <cellStyle name="Normal_22A-BH_RS"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4</xdr:col>
      <xdr:colOff>304800</xdr:colOff>
      <xdr:row>0</xdr:row>
      <xdr:rowOff>25400</xdr:rowOff>
    </xdr:from>
    <xdr:to>
      <xdr:col>11</xdr:col>
      <xdr:colOff>567321</xdr:colOff>
      <xdr:row>8</xdr:row>
      <xdr:rowOff>150557</xdr:rowOff>
    </xdr:to>
    <xdr:pic>
      <xdr:nvPicPr>
        <xdr:cNvPr id="3" name="Picture 2">
          <a:extLst>
            <a:ext uri="{FF2B5EF4-FFF2-40B4-BE49-F238E27FC236}">
              <a16:creationId xmlns:a16="http://schemas.microsoft.com/office/drawing/2014/main" xmlns="" id="{46027B34-30A0-5183-7A37-0EDEA92747AA}"/>
            </a:ext>
          </a:extLst>
        </xdr:cNvPr>
        <xdr:cNvPicPr>
          <a:picLocks noChangeAspect="1"/>
        </xdr:cNvPicPr>
      </xdr:nvPicPr>
      <xdr:blipFill>
        <a:blip xmlns:r="http://schemas.openxmlformats.org/officeDocument/2006/relationships" r:embed="rId1"/>
        <a:stretch>
          <a:fillRect/>
        </a:stretch>
      </xdr:blipFill>
      <xdr:spPr>
        <a:xfrm>
          <a:off x="3892550" y="25400"/>
          <a:ext cx="4529721" cy="2182557"/>
        </a:xfrm>
        <a:prstGeom prst="rect">
          <a:avLst/>
        </a:prstGeom>
      </xdr:spPr>
    </xdr:pic>
    <xdr:clientData/>
  </xdr:twoCellAnchor>
  <xdr:twoCellAnchor editAs="oneCell">
    <xdr:from>
      <xdr:col>4</xdr:col>
      <xdr:colOff>304800</xdr:colOff>
      <xdr:row>9</xdr:row>
      <xdr:rowOff>127000</xdr:rowOff>
    </xdr:from>
    <xdr:to>
      <xdr:col>11</xdr:col>
      <xdr:colOff>451487</xdr:colOff>
      <xdr:row>20</xdr:row>
      <xdr:rowOff>110202</xdr:rowOff>
    </xdr:to>
    <xdr:pic>
      <xdr:nvPicPr>
        <xdr:cNvPr id="4" name="Picture 3">
          <a:extLst>
            <a:ext uri="{FF2B5EF4-FFF2-40B4-BE49-F238E27FC236}">
              <a16:creationId xmlns:a16="http://schemas.microsoft.com/office/drawing/2014/main" xmlns="" id="{3D8E6F64-EE0F-4B7B-B90C-F812912B890E}"/>
            </a:ext>
          </a:extLst>
        </xdr:cNvPr>
        <xdr:cNvPicPr>
          <a:picLocks noChangeAspect="1"/>
        </xdr:cNvPicPr>
      </xdr:nvPicPr>
      <xdr:blipFill>
        <a:blip xmlns:r="http://schemas.openxmlformats.org/officeDocument/2006/relationships" r:embed="rId2"/>
        <a:stretch>
          <a:fillRect/>
        </a:stretch>
      </xdr:blipFill>
      <xdr:spPr>
        <a:xfrm>
          <a:off x="3892550" y="2368550"/>
          <a:ext cx="4413887" cy="25422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177800</xdr:colOff>
      <xdr:row>0</xdr:row>
      <xdr:rowOff>76201</xdr:rowOff>
    </xdr:from>
    <xdr:to>
      <xdr:col>16</xdr:col>
      <xdr:colOff>233688</xdr:colOff>
      <xdr:row>15</xdr:row>
      <xdr:rowOff>105439</xdr:rowOff>
    </xdr:to>
    <xdr:pic>
      <xdr:nvPicPr>
        <xdr:cNvPr id="3" name="Picture 2">
          <a:extLst>
            <a:ext uri="{FF2B5EF4-FFF2-40B4-BE49-F238E27FC236}">
              <a16:creationId xmlns:a16="http://schemas.microsoft.com/office/drawing/2014/main" xmlns="" id="{2568E747-E8F6-1518-C02C-5599857C19E4}"/>
            </a:ext>
          </a:extLst>
        </xdr:cNvPr>
        <xdr:cNvPicPr>
          <a:picLocks noChangeAspect="1"/>
        </xdr:cNvPicPr>
      </xdr:nvPicPr>
      <xdr:blipFill>
        <a:blip xmlns:r="http://schemas.openxmlformats.org/officeDocument/2006/relationships" r:embed="rId1"/>
        <a:stretch>
          <a:fillRect/>
        </a:stretch>
      </xdr:blipFill>
      <xdr:spPr>
        <a:xfrm>
          <a:off x="5842000" y="260351"/>
          <a:ext cx="6151888" cy="3324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8</xdr:row>
      <xdr:rowOff>82550</xdr:rowOff>
    </xdr:from>
    <xdr:to>
      <xdr:col>4</xdr:col>
      <xdr:colOff>8507</xdr:colOff>
      <xdr:row>18</xdr:row>
      <xdr:rowOff>165100</xdr:rowOff>
    </xdr:to>
    <xdr:pic>
      <xdr:nvPicPr>
        <xdr:cNvPr id="3" name="Picture 2">
          <a:extLst>
            <a:ext uri="{FF2B5EF4-FFF2-40B4-BE49-F238E27FC236}">
              <a16:creationId xmlns:a16="http://schemas.microsoft.com/office/drawing/2014/main" xmlns="" id="{B327E45C-435C-6BF8-1AB9-F24BD46E3342}"/>
            </a:ext>
          </a:extLst>
        </xdr:cNvPr>
        <xdr:cNvPicPr>
          <a:picLocks noChangeAspect="1"/>
        </xdr:cNvPicPr>
      </xdr:nvPicPr>
      <xdr:blipFill>
        <a:blip xmlns:r="http://schemas.openxmlformats.org/officeDocument/2006/relationships" r:embed="rId1"/>
        <a:stretch>
          <a:fillRect/>
        </a:stretch>
      </xdr:blipFill>
      <xdr:spPr>
        <a:xfrm>
          <a:off x="88900" y="2012950"/>
          <a:ext cx="2358007" cy="1924050"/>
        </a:xfrm>
        <a:prstGeom prst="rect">
          <a:avLst/>
        </a:prstGeom>
        <a:ln>
          <a:solidFill>
            <a:schemeClr val="tx1"/>
          </a:solidFill>
        </a:ln>
      </xdr:spPr>
    </xdr:pic>
    <xdr:clientData/>
  </xdr:twoCellAnchor>
  <xdr:twoCellAnchor editAs="oneCell">
    <xdr:from>
      <xdr:col>4</xdr:col>
      <xdr:colOff>254000</xdr:colOff>
      <xdr:row>8</xdr:row>
      <xdr:rowOff>57150</xdr:rowOff>
    </xdr:from>
    <xdr:to>
      <xdr:col>8</xdr:col>
      <xdr:colOff>212518</xdr:colOff>
      <xdr:row>18</xdr:row>
      <xdr:rowOff>171450</xdr:rowOff>
    </xdr:to>
    <xdr:pic>
      <xdr:nvPicPr>
        <xdr:cNvPr id="4" name="Picture 3">
          <a:extLst>
            <a:ext uri="{FF2B5EF4-FFF2-40B4-BE49-F238E27FC236}">
              <a16:creationId xmlns:a16="http://schemas.microsoft.com/office/drawing/2014/main" xmlns="" id="{024EDB94-C756-36B5-40E5-1D80D9E18AA3}"/>
            </a:ext>
          </a:extLst>
        </xdr:cNvPr>
        <xdr:cNvPicPr>
          <a:picLocks noChangeAspect="1"/>
        </xdr:cNvPicPr>
      </xdr:nvPicPr>
      <xdr:blipFill>
        <a:blip xmlns:r="http://schemas.openxmlformats.org/officeDocument/2006/relationships" r:embed="rId2"/>
        <a:stretch>
          <a:fillRect/>
        </a:stretch>
      </xdr:blipFill>
      <xdr:spPr>
        <a:xfrm>
          <a:off x="2692400" y="1987550"/>
          <a:ext cx="2396918" cy="195580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7</xdr:row>
      <xdr:rowOff>88900</xdr:rowOff>
    </xdr:from>
    <xdr:to>
      <xdr:col>8</xdr:col>
      <xdr:colOff>256530</xdr:colOff>
      <xdr:row>24</xdr:row>
      <xdr:rowOff>61483</xdr:rowOff>
    </xdr:to>
    <xdr:pic>
      <xdr:nvPicPr>
        <xdr:cNvPr id="3" name="Picture 2">
          <a:extLst>
            <a:ext uri="{FF2B5EF4-FFF2-40B4-BE49-F238E27FC236}">
              <a16:creationId xmlns:a16="http://schemas.microsoft.com/office/drawing/2014/main" xmlns="" id="{69515DF7-C324-A689-ECA6-6405CA4B26E7}"/>
            </a:ext>
          </a:extLst>
        </xdr:cNvPr>
        <xdr:cNvPicPr>
          <a:picLocks noChangeAspect="1"/>
        </xdr:cNvPicPr>
      </xdr:nvPicPr>
      <xdr:blipFill>
        <a:blip xmlns:r="http://schemas.openxmlformats.org/officeDocument/2006/relationships" r:embed="rId1"/>
        <a:stretch>
          <a:fillRect/>
        </a:stretch>
      </xdr:blipFill>
      <xdr:spPr>
        <a:xfrm>
          <a:off x="31750" y="1727200"/>
          <a:ext cx="5742930" cy="31031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152401</xdr:colOff>
      <xdr:row>0</xdr:row>
      <xdr:rowOff>158750</xdr:rowOff>
    </xdr:from>
    <xdr:to>
      <xdr:col>11</xdr:col>
      <xdr:colOff>114301</xdr:colOff>
      <xdr:row>8</xdr:row>
      <xdr:rowOff>24898</xdr:rowOff>
    </xdr:to>
    <xdr:pic>
      <xdr:nvPicPr>
        <xdr:cNvPr id="2" name="Picture 1">
          <a:extLst>
            <a:ext uri="{FF2B5EF4-FFF2-40B4-BE49-F238E27FC236}">
              <a16:creationId xmlns:a16="http://schemas.microsoft.com/office/drawing/2014/main" xmlns="" id="{D4D6BD86-FA60-49D2-7974-68F0B45D42C5}"/>
            </a:ext>
          </a:extLst>
        </xdr:cNvPr>
        <xdr:cNvPicPr>
          <a:picLocks noChangeAspect="1"/>
        </xdr:cNvPicPr>
      </xdr:nvPicPr>
      <xdr:blipFill>
        <a:blip xmlns:r="http://schemas.openxmlformats.org/officeDocument/2006/relationships" r:embed="rId1"/>
        <a:stretch>
          <a:fillRect/>
        </a:stretch>
      </xdr:blipFill>
      <xdr:spPr>
        <a:xfrm>
          <a:off x="5143501" y="158750"/>
          <a:ext cx="2400300" cy="2094998"/>
        </a:xfrm>
        <a:prstGeom prst="rect">
          <a:avLst/>
        </a:prstGeom>
        <a:ln>
          <a:solidFill>
            <a:schemeClr val="tx1"/>
          </a:solidFill>
        </a:ln>
      </xdr:spPr>
    </xdr:pic>
    <xdr:clientData/>
  </xdr:twoCellAnchor>
  <xdr:twoCellAnchor editAs="oneCell">
    <xdr:from>
      <xdr:col>11</xdr:col>
      <xdr:colOff>387350</xdr:colOff>
      <xdr:row>0</xdr:row>
      <xdr:rowOff>165101</xdr:rowOff>
    </xdr:from>
    <xdr:to>
      <xdr:col>15</xdr:col>
      <xdr:colOff>349250</xdr:colOff>
      <xdr:row>8</xdr:row>
      <xdr:rowOff>31751</xdr:rowOff>
    </xdr:to>
    <xdr:pic>
      <xdr:nvPicPr>
        <xdr:cNvPr id="3" name="Picture 2">
          <a:extLst>
            <a:ext uri="{FF2B5EF4-FFF2-40B4-BE49-F238E27FC236}">
              <a16:creationId xmlns:a16="http://schemas.microsoft.com/office/drawing/2014/main" xmlns="" id="{6E5D442D-F5D5-0810-3428-869FB4B986B0}"/>
            </a:ext>
          </a:extLst>
        </xdr:cNvPr>
        <xdr:cNvPicPr>
          <a:picLocks noChangeAspect="1"/>
        </xdr:cNvPicPr>
      </xdr:nvPicPr>
      <xdr:blipFill>
        <a:blip xmlns:r="http://schemas.openxmlformats.org/officeDocument/2006/relationships" r:embed="rId2"/>
        <a:stretch>
          <a:fillRect/>
        </a:stretch>
      </xdr:blipFill>
      <xdr:spPr>
        <a:xfrm>
          <a:off x="7816850" y="165101"/>
          <a:ext cx="2400300" cy="2095500"/>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44450</xdr:colOff>
      <xdr:row>0</xdr:row>
      <xdr:rowOff>165100</xdr:rowOff>
    </xdr:from>
    <xdr:to>
      <xdr:col>17</xdr:col>
      <xdr:colOff>185146</xdr:colOff>
      <xdr:row>11</xdr:row>
      <xdr:rowOff>108922</xdr:rowOff>
    </xdr:to>
    <xdr:pic>
      <xdr:nvPicPr>
        <xdr:cNvPr id="5" name="Picture 4">
          <a:extLst>
            <a:ext uri="{FF2B5EF4-FFF2-40B4-BE49-F238E27FC236}">
              <a16:creationId xmlns:a16="http://schemas.microsoft.com/office/drawing/2014/main" xmlns="" id="{5092C7BE-862B-4508-A1B9-0D10C5AD26A1}"/>
            </a:ext>
          </a:extLst>
        </xdr:cNvPr>
        <xdr:cNvPicPr>
          <a:picLocks noChangeAspect="1"/>
        </xdr:cNvPicPr>
      </xdr:nvPicPr>
      <xdr:blipFill>
        <a:blip xmlns:r="http://schemas.openxmlformats.org/officeDocument/2006/relationships" r:embed="rId1"/>
        <a:stretch>
          <a:fillRect/>
        </a:stretch>
      </xdr:blipFill>
      <xdr:spPr>
        <a:xfrm>
          <a:off x="6718300" y="165100"/>
          <a:ext cx="5627096" cy="24203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292100</xdr:colOff>
      <xdr:row>0</xdr:row>
      <xdr:rowOff>114300</xdr:rowOff>
    </xdr:from>
    <xdr:to>
      <xdr:col>17</xdr:col>
      <xdr:colOff>390120</xdr:colOff>
      <xdr:row>10</xdr:row>
      <xdr:rowOff>24104</xdr:rowOff>
    </xdr:to>
    <xdr:pic>
      <xdr:nvPicPr>
        <xdr:cNvPr id="3" name="Picture 2">
          <a:extLst>
            <a:ext uri="{FF2B5EF4-FFF2-40B4-BE49-F238E27FC236}">
              <a16:creationId xmlns:a16="http://schemas.microsoft.com/office/drawing/2014/main" xmlns="" id="{BAE3817A-1C93-4BC7-84AA-87A6A9209B8D}"/>
            </a:ext>
          </a:extLst>
        </xdr:cNvPr>
        <xdr:cNvPicPr>
          <a:picLocks noChangeAspect="1"/>
        </xdr:cNvPicPr>
      </xdr:nvPicPr>
      <xdr:blipFill>
        <a:blip xmlns:r="http://schemas.openxmlformats.org/officeDocument/2006/relationships" r:embed="rId1"/>
        <a:stretch>
          <a:fillRect/>
        </a:stretch>
      </xdr:blipFill>
      <xdr:spPr>
        <a:xfrm>
          <a:off x="6546850" y="114300"/>
          <a:ext cx="5584420" cy="26276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114300</xdr:colOff>
      <xdr:row>0</xdr:row>
      <xdr:rowOff>146050</xdr:rowOff>
    </xdr:from>
    <xdr:to>
      <xdr:col>11</xdr:col>
      <xdr:colOff>401312</xdr:colOff>
      <xdr:row>10</xdr:row>
      <xdr:rowOff>487654</xdr:rowOff>
    </xdr:to>
    <xdr:pic>
      <xdr:nvPicPr>
        <xdr:cNvPr id="2" name="Picture 1">
          <a:extLst>
            <a:ext uri="{FF2B5EF4-FFF2-40B4-BE49-F238E27FC236}">
              <a16:creationId xmlns:a16="http://schemas.microsoft.com/office/drawing/2014/main" xmlns="" id="{71B85AC7-C46A-81E3-1D2D-03C9412A345A}"/>
            </a:ext>
          </a:extLst>
        </xdr:cNvPr>
        <xdr:cNvPicPr>
          <a:picLocks noChangeAspect="1"/>
        </xdr:cNvPicPr>
      </xdr:nvPicPr>
      <xdr:blipFill>
        <a:blip xmlns:r="http://schemas.openxmlformats.org/officeDocument/2006/relationships" r:embed="rId1"/>
        <a:stretch>
          <a:fillRect/>
        </a:stretch>
      </xdr:blipFill>
      <xdr:spPr>
        <a:xfrm>
          <a:off x="2127250" y="146050"/>
          <a:ext cx="5773412" cy="26276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146050</xdr:colOff>
      <xdr:row>0</xdr:row>
      <xdr:rowOff>95250</xdr:rowOff>
    </xdr:from>
    <xdr:to>
      <xdr:col>10</xdr:col>
      <xdr:colOff>475685</xdr:colOff>
      <xdr:row>10</xdr:row>
      <xdr:rowOff>527288</xdr:rowOff>
    </xdr:to>
    <xdr:pic>
      <xdr:nvPicPr>
        <xdr:cNvPr id="2" name="Picture 1">
          <a:extLst>
            <a:ext uri="{FF2B5EF4-FFF2-40B4-BE49-F238E27FC236}">
              <a16:creationId xmlns:a16="http://schemas.microsoft.com/office/drawing/2014/main" xmlns="" id="{94B02DA8-B5B6-B074-7113-74FF62470F03}"/>
            </a:ext>
          </a:extLst>
        </xdr:cNvPr>
        <xdr:cNvPicPr>
          <a:picLocks noChangeAspect="1"/>
        </xdr:cNvPicPr>
      </xdr:nvPicPr>
      <xdr:blipFill>
        <a:blip xmlns:r="http://schemas.openxmlformats.org/officeDocument/2006/relationships" r:embed="rId1"/>
        <a:stretch>
          <a:fillRect/>
        </a:stretch>
      </xdr:blipFill>
      <xdr:spPr>
        <a:xfrm>
          <a:off x="3022600" y="95250"/>
          <a:ext cx="5206435" cy="27434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139700</xdr:colOff>
      <xdr:row>1</xdr:row>
      <xdr:rowOff>0</xdr:rowOff>
    </xdr:from>
    <xdr:to>
      <xdr:col>11</xdr:col>
      <xdr:colOff>152036</xdr:colOff>
      <xdr:row>14</xdr:row>
      <xdr:rowOff>178038</xdr:rowOff>
    </xdr:to>
    <xdr:pic>
      <xdr:nvPicPr>
        <xdr:cNvPr id="4" name="Picture 3">
          <a:extLst>
            <a:ext uri="{FF2B5EF4-FFF2-40B4-BE49-F238E27FC236}">
              <a16:creationId xmlns:a16="http://schemas.microsoft.com/office/drawing/2014/main" xmlns="" id="{EE226EF6-A972-EA04-ED44-756BD4A80CA7}"/>
            </a:ext>
          </a:extLst>
        </xdr:cNvPr>
        <xdr:cNvPicPr>
          <a:picLocks noChangeAspect="1"/>
        </xdr:cNvPicPr>
      </xdr:nvPicPr>
      <xdr:blipFill>
        <a:blip xmlns:r="http://schemas.openxmlformats.org/officeDocument/2006/relationships" r:embed="rId1"/>
        <a:stretch>
          <a:fillRect/>
        </a:stretch>
      </xdr:blipFill>
      <xdr:spPr>
        <a:xfrm>
          <a:off x="5403850" y="425450"/>
          <a:ext cx="4590686" cy="2743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ca.gov.in/content/csr/global/master/home/home.html" TargetMode="External"/><Relationship Id="rId1" Type="http://schemas.openxmlformats.org/officeDocument/2006/relationships/hyperlink" Target="https://www.mca.gov.in/content/csr/global/master/home/hom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12" sqref="A12"/>
    </sheetView>
  </sheetViews>
  <sheetFormatPr defaultRowHeight="15" x14ac:dyDescent="0.25"/>
  <cols>
    <col min="1" max="1" width="14.85546875" customWidth="1"/>
    <col min="2" max="2" width="19" customWidth="1"/>
  </cols>
  <sheetData>
    <row r="1" spans="1:8" ht="33.6" customHeight="1" x14ac:dyDescent="0.25">
      <c r="A1" s="48" t="s">
        <v>67</v>
      </c>
      <c r="B1" s="48"/>
      <c r="C1" s="24"/>
      <c r="D1" s="24"/>
      <c r="E1" s="24"/>
      <c r="F1" s="7"/>
      <c r="G1" s="8"/>
      <c r="H1" s="4"/>
    </row>
    <row r="2" spans="1:8" ht="30" x14ac:dyDescent="0.25">
      <c r="A2" s="13" t="s">
        <v>50</v>
      </c>
      <c r="B2" s="17" t="s">
        <v>49</v>
      </c>
      <c r="C2" s="5"/>
      <c r="D2" s="5"/>
      <c r="E2" s="5"/>
      <c r="F2" s="5"/>
      <c r="G2" s="9"/>
      <c r="H2" s="4"/>
    </row>
    <row r="3" spans="1:8" ht="14.45" x14ac:dyDescent="0.35">
      <c r="A3" s="13" t="s">
        <v>17</v>
      </c>
      <c r="B3" s="13">
        <v>17098.599999999999</v>
      </c>
      <c r="C3" s="5"/>
      <c r="D3" s="5"/>
      <c r="E3" s="5"/>
      <c r="F3" s="5"/>
      <c r="G3" s="9"/>
      <c r="H3" s="4"/>
    </row>
    <row r="4" spans="1:8" ht="14.45" x14ac:dyDescent="0.35">
      <c r="A4" s="13" t="s">
        <v>18</v>
      </c>
      <c r="B4" s="13">
        <v>20217.7</v>
      </c>
      <c r="C4" s="5"/>
      <c r="D4" s="5"/>
      <c r="E4" s="5"/>
      <c r="F4" s="5"/>
      <c r="G4" s="9"/>
      <c r="H4" s="4"/>
    </row>
    <row r="5" spans="1:8" ht="14.45" x14ac:dyDescent="0.35">
      <c r="A5" s="13" t="s">
        <v>19</v>
      </c>
      <c r="B5" s="13">
        <v>24965.8</v>
      </c>
      <c r="C5" s="5"/>
      <c r="D5" s="5"/>
      <c r="E5" s="5"/>
      <c r="F5" s="5"/>
      <c r="G5" s="9"/>
      <c r="H5" s="4"/>
    </row>
    <row r="6" spans="1:8" ht="14.45" x14ac:dyDescent="0.35">
      <c r="A6" s="13" t="s">
        <v>47</v>
      </c>
      <c r="B6" s="18">
        <v>26211</v>
      </c>
      <c r="C6" s="5"/>
      <c r="D6" s="5"/>
      <c r="E6" s="5"/>
      <c r="F6" s="5"/>
      <c r="G6" s="9"/>
      <c r="H6" s="4"/>
    </row>
    <row r="7" spans="1:8" ht="14.45" x14ac:dyDescent="0.35">
      <c r="A7" s="13" t="s">
        <v>48</v>
      </c>
      <c r="B7" s="13">
        <v>26278.7</v>
      </c>
      <c r="C7" s="5"/>
      <c r="D7" s="5"/>
      <c r="E7" s="5"/>
      <c r="F7" s="5"/>
      <c r="G7" s="9"/>
      <c r="H7" s="4"/>
    </row>
    <row r="8" spans="1:8" ht="27.6" customHeight="1" x14ac:dyDescent="0.35">
      <c r="A8" s="49" t="s">
        <v>1</v>
      </c>
      <c r="B8" s="49"/>
      <c r="C8" s="5"/>
      <c r="D8" s="5"/>
      <c r="E8" s="5"/>
      <c r="F8" s="5"/>
      <c r="G8" s="9"/>
      <c r="H8" s="4"/>
    </row>
    <row r="9" spans="1:8" ht="14.45" x14ac:dyDescent="0.35">
      <c r="A9" s="10" t="s">
        <v>0</v>
      </c>
      <c r="B9" s="6"/>
      <c r="C9" s="6"/>
      <c r="D9" s="6"/>
      <c r="E9" s="6"/>
      <c r="F9" s="6"/>
      <c r="G9" s="11"/>
      <c r="H9" s="4"/>
    </row>
    <row r="11" spans="1:8" ht="38.450000000000003" customHeight="1" x14ac:dyDescent="0.35">
      <c r="A11" s="48" t="s">
        <v>68</v>
      </c>
      <c r="B11" s="48"/>
      <c r="C11" s="4"/>
      <c r="D11" s="4"/>
      <c r="E11" s="4"/>
      <c r="F11" s="4"/>
    </row>
    <row r="12" spans="1:8" x14ac:dyDescent="0.25">
      <c r="A12" s="12"/>
      <c r="B12" s="25" t="s">
        <v>56</v>
      </c>
      <c r="C12" s="4"/>
      <c r="D12" s="4"/>
      <c r="E12" s="4"/>
      <c r="F12" s="4"/>
    </row>
    <row r="13" spans="1:8" ht="14.45" x14ac:dyDescent="0.35">
      <c r="A13" s="13" t="s">
        <v>51</v>
      </c>
      <c r="B13" s="13">
        <v>5290</v>
      </c>
      <c r="C13" s="4"/>
      <c r="D13" s="4"/>
      <c r="E13" s="4"/>
      <c r="F13" s="4"/>
    </row>
    <row r="14" spans="1:8" ht="14.45" x14ac:dyDescent="0.35">
      <c r="A14" s="13" t="s">
        <v>52</v>
      </c>
      <c r="B14" s="13">
        <v>1812</v>
      </c>
      <c r="C14" s="4"/>
      <c r="D14" s="4"/>
      <c r="E14" s="4"/>
      <c r="F14" s="4"/>
    </row>
    <row r="15" spans="1:8" ht="14.45" x14ac:dyDescent="0.35">
      <c r="A15" s="13" t="s">
        <v>53</v>
      </c>
      <c r="B15" s="13">
        <v>1585</v>
      </c>
      <c r="C15" s="4"/>
      <c r="D15" s="4"/>
      <c r="E15" s="4"/>
      <c r="F15" s="4"/>
    </row>
    <row r="16" spans="1:8" ht="14.45" x14ac:dyDescent="0.35">
      <c r="A16" s="13" t="s">
        <v>54</v>
      </c>
      <c r="B16" s="13">
        <v>1407</v>
      </c>
      <c r="C16" s="4"/>
      <c r="D16" s="4"/>
      <c r="E16" s="4"/>
      <c r="F16" s="4"/>
    </row>
    <row r="17" spans="1:6" ht="14.45" x14ac:dyDescent="0.35">
      <c r="A17" s="13" t="s">
        <v>55</v>
      </c>
      <c r="B17" s="13">
        <v>1331</v>
      </c>
      <c r="C17" s="4"/>
      <c r="D17" s="4"/>
      <c r="E17" s="4"/>
      <c r="F17" s="4"/>
    </row>
    <row r="18" spans="1:6" ht="32.450000000000003" customHeight="1" x14ac:dyDescent="0.35">
      <c r="A18" s="49" t="s">
        <v>1</v>
      </c>
      <c r="B18" s="49"/>
      <c r="C18" s="4"/>
      <c r="D18" s="4"/>
      <c r="E18" s="4"/>
      <c r="F18" s="4"/>
    </row>
    <row r="19" spans="1:6" ht="14.45" x14ac:dyDescent="0.35">
      <c r="A19" s="14" t="s">
        <v>0</v>
      </c>
      <c r="B19" s="4"/>
      <c r="C19" s="4"/>
      <c r="D19" s="4"/>
      <c r="E19" s="4"/>
      <c r="F19" s="4"/>
    </row>
  </sheetData>
  <mergeCells count="4">
    <mergeCell ref="A11:B11"/>
    <mergeCell ref="A1:B1"/>
    <mergeCell ref="A18:B18"/>
    <mergeCell ref="A8:B8"/>
  </mergeCells>
  <hyperlinks>
    <hyperlink ref="A9" r:id="rId1"/>
    <hyperlink ref="A19"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G22" sqref="G22"/>
    </sheetView>
  </sheetViews>
  <sheetFormatPr defaultRowHeight="15" x14ac:dyDescent="0.25"/>
  <cols>
    <col min="1" max="1" width="17.140625" customWidth="1"/>
    <col min="2" max="3" width="12.5703125" customWidth="1"/>
    <col min="4" max="4" width="13.7109375" customWidth="1"/>
    <col min="5" max="6" width="12.5703125" customWidth="1"/>
  </cols>
  <sheetData>
    <row r="1" spans="1:6" ht="29.25" customHeight="1" x14ac:dyDescent="0.35">
      <c r="A1" s="58" t="s">
        <v>111</v>
      </c>
      <c r="B1" s="58"/>
      <c r="C1" s="58"/>
      <c r="D1" s="58"/>
      <c r="E1" s="58"/>
      <c r="F1" s="58"/>
    </row>
    <row r="2" spans="1:6" ht="42" x14ac:dyDescent="0.35">
      <c r="A2" s="31" t="s">
        <v>108</v>
      </c>
      <c r="B2" s="32" t="s">
        <v>107</v>
      </c>
      <c r="C2" s="32" t="s">
        <v>106</v>
      </c>
      <c r="D2" s="32" t="s">
        <v>105</v>
      </c>
      <c r="E2" s="32" t="s">
        <v>104</v>
      </c>
      <c r="F2" s="17" t="s">
        <v>103</v>
      </c>
    </row>
    <row r="3" spans="1:6" ht="14.45" x14ac:dyDescent="0.35">
      <c r="A3" s="43" t="s">
        <v>102</v>
      </c>
      <c r="B3" s="44">
        <v>9.5050839840458394</v>
      </c>
      <c r="C3" s="44">
        <v>51</v>
      </c>
      <c r="D3" s="45">
        <v>35.711476883321161</v>
      </c>
      <c r="E3" s="45">
        <v>3.7441716757485533</v>
      </c>
      <c r="F3" s="41">
        <f t="shared" ref="F3:F17" si="0">SUM(B3:E3)</f>
        <v>99.960732543115554</v>
      </c>
    </row>
    <row r="4" spans="1:6" ht="14.45" x14ac:dyDescent="0.35">
      <c r="A4" s="43" t="s">
        <v>101</v>
      </c>
      <c r="B4" s="44">
        <v>8.7782315603011369</v>
      </c>
      <c r="C4" s="44">
        <v>51.559809083304629</v>
      </c>
      <c r="D4" s="45">
        <v>39.3175220193869</v>
      </c>
      <c r="E4" s="45">
        <v>0.34443733700733159</v>
      </c>
      <c r="F4" s="41">
        <f t="shared" si="0"/>
        <v>100</v>
      </c>
    </row>
    <row r="5" spans="1:6" ht="14.45" x14ac:dyDescent="0.35">
      <c r="A5" s="43" t="s">
        <v>100</v>
      </c>
      <c r="B5" s="46">
        <v>15.729334158319762</v>
      </c>
      <c r="C5" s="46">
        <v>76.553388790138044</v>
      </c>
      <c r="D5" s="47">
        <v>7.7172770515421956</v>
      </c>
      <c r="E5" s="47">
        <v>0</v>
      </c>
      <c r="F5" s="41">
        <f t="shared" si="0"/>
        <v>100</v>
      </c>
    </row>
    <row r="6" spans="1:6" ht="14.45" x14ac:dyDescent="0.35">
      <c r="A6" s="43" t="s">
        <v>99</v>
      </c>
      <c r="B6" s="44">
        <v>11.879764805114583</v>
      </c>
      <c r="C6" s="44">
        <v>66.177212904093452</v>
      </c>
      <c r="D6" s="45">
        <v>20.203875183283802</v>
      </c>
      <c r="E6" s="45">
        <v>1.7391471075081668</v>
      </c>
      <c r="F6" s="41">
        <f t="shared" si="0"/>
        <v>100</v>
      </c>
    </row>
    <row r="7" spans="1:6" ht="14.45" x14ac:dyDescent="0.35">
      <c r="A7" s="43" t="s">
        <v>98</v>
      </c>
      <c r="B7" s="44">
        <v>14.626214608544647</v>
      </c>
      <c r="C7" s="44">
        <v>66.644792770729609</v>
      </c>
      <c r="D7" s="45">
        <v>18.728992620725752</v>
      </c>
      <c r="E7" s="45">
        <v>0</v>
      </c>
      <c r="F7" s="41">
        <f t="shared" si="0"/>
        <v>100</v>
      </c>
    </row>
    <row r="8" spans="1:6" ht="14.45" x14ac:dyDescent="0.35">
      <c r="A8" s="43" t="s">
        <v>57</v>
      </c>
      <c r="B8" s="44">
        <v>50.4</v>
      </c>
      <c r="C8" s="44">
        <v>40.799999999999997</v>
      </c>
      <c r="D8" s="44">
        <v>8.8000000000000007</v>
      </c>
      <c r="E8" s="45">
        <v>0</v>
      </c>
      <c r="F8" s="41">
        <f t="shared" si="0"/>
        <v>99.999999999999986</v>
      </c>
    </row>
    <row r="9" spans="1:6" ht="14.45" x14ac:dyDescent="0.35">
      <c r="A9" s="43" t="s">
        <v>97</v>
      </c>
      <c r="B9" s="44">
        <v>13.212030705933698</v>
      </c>
      <c r="C9" s="44">
        <v>61.798806045502886</v>
      </c>
      <c r="D9" s="45">
        <v>23.085466958406254</v>
      </c>
      <c r="E9" s="45">
        <v>1.903696290157161</v>
      </c>
      <c r="F9" s="41">
        <f t="shared" si="0"/>
        <v>100</v>
      </c>
    </row>
    <row r="10" spans="1:6" ht="14.45" x14ac:dyDescent="0.35">
      <c r="A10" s="43" t="s">
        <v>96</v>
      </c>
      <c r="B10" s="44">
        <v>8.2770225793828427</v>
      </c>
      <c r="C10" s="44">
        <v>78.65435608038112</v>
      </c>
      <c r="D10" s="45">
        <v>11.70066723987496</v>
      </c>
      <c r="E10" s="45">
        <v>1.3679541003610849</v>
      </c>
      <c r="F10" s="41">
        <f t="shared" si="0"/>
        <v>100.00000000000001</v>
      </c>
    </row>
    <row r="11" spans="1:6" ht="14.45" x14ac:dyDescent="0.35">
      <c r="A11" s="43" t="s">
        <v>95</v>
      </c>
      <c r="B11" s="44">
        <v>10.107994552110041</v>
      </c>
      <c r="C11" s="44">
        <v>79.078590724412152</v>
      </c>
      <c r="D11" s="45">
        <v>8.975178988727631</v>
      </c>
      <c r="E11" s="45">
        <v>1.838235734750187</v>
      </c>
      <c r="F11" s="41">
        <f t="shared" si="0"/>
        <v>100.00000000000001</v>
      </c>
    </row>
    <row r="12" spans="1:6" ht="14.45" x14ac:dyDescent="0.35">
      <c r="A12" s="43" t="s">
        <v>94</v>
      </c>
      <c r="B12" s="44">
        <v>26.255783379957933</v>
      </c>
      <c r="C12" s="44">
        <v>21.548309746944469</v>
      </c>
      <c r="D12" s="45">
        <v>50.895398418658779</v>
      </c>
      <c r="E12" s="45">
        <v>1.3005084544388397</v>
      </c>
      <c r="F12" s="41">
        <f t="shared" si="0"/>
        <v>100.00000000000003</v>
      </c>
    </row>
    <row r="13" spans="1:6" ht="14.45" x14ac:dyDescent="0.35">
      <c r="A13" s="43" t="s">
        <v>93</v>
      </c>
      <c r="B13" s="46">
        <v>32.825835737619578</v>
      </c>
      <c r="C13" s="46">
        <v>56.598866461371109</v>
      </c>
      <c r="D13" s="47">
        <v>9.8479712342159775</v>
      </c>
      <c r="E13" s="47">
        <v>0.72732656679332397</v>
      </c>
      <c r="F13" s="41">
        <f t="shared" si="0"/>
        <v>99.999999999999986</v>
      </c>
    </row>
    <row r="14" spans="1:6" ht="14.45" x14ac:dyDescent="0.35">
      <c r="A14" s="43" t="s">
        <v>92</v>
      </c>
      <c r="B14" s="46">
        <v>23.465096211646657</v>
      </c>
      <c r="C14" s="46">
        <v>31.041100362875628</v>
      </c>
      <c r="D14" s="47">
        <v>41.116476786502737</v>
      </c>
      <c r="E14" s="47">
        <v>4.3773266389749885</v>
      </c>
      <c r="F14" s="41">
        <f t="shared" si="0"/>
        <v>100.00000000000001</v>
      </c>
    </row>
    <row r="15" spans="1:6" ht="14.45" x14ac:dyDescent="0.35">
      <c r="A15" s="43" t="s">
        <v>91</v>
      </c>
      <c r="B15" s="44">
        <v>17.459411466260782</v>
      </c>
      <c r="C15" s="44">
        <v>55.599949264332828</v>
      </c>
      <c r="D15" s="45">
        <v>26.648909183155762</v>
      </c>
      <c r="E15" s="45">
        <v>0.29173008625063418</v>
      </c>
      <c r="F15" s="41">
        <f t="shared" si="0"/>
        <v>100.00000000000001</v>
      </c>
    </row>
    <row r="16" spans="1:6" ht="14.45" x14ac:dyDescent="0.35">
      <c r="A16" s="43" t="s">
        <v>90</v>
      </c>
      <c r="B16" s="44">
        <v>6.9104253731692014</v>
      </c>
      <c r="C16" s="44">
        <v>67.363083027388853</v>
      </c>
      <c r="D16" s="45">
        <v>23.53877434251141</v>
      </c>
      <c r="E16" s="45">
        <v>2.1876912964310025</v>
      </c>
      <c r="F16" s="41">
        <f t="shared" si="0"/>
        <v>99.999974039500458</v>
      </c>
    </row>
    <row r="17" spans="1:9" ht="14.45" x14ac:dyDescent="0.35">
      <c r="A17" s="43" t="s">
        <v>89</v>
      </c>
      <c r="B17" s="44">
        <v>9.4545555432249468</v>
      </c>
      <c r="C17" s="44">
        <v>75.317389856841643</v>
      </c>
      <c r="D17" s="45">
        <v>11.251664632116302</v>
      </c>
      <c r="E17" s="45">
        <v>3.976389967817112</v>
      </c>
      <c r="F17" s="41">
        <f t="shared" si="0"/>
        <v>100</v>
      </c>
    </row>
    <row r="18" spans="1:9" ht="14.45" x14ac:dyDescent="0.35">
      <c r="A18" s="13" t="s">
        <v>88</v>
      </c>
      <c r="B18" s="42"/>
      <c r="C18" s="42"/>
      <c r="D18" s="42"/>
      <c r="E18" s="42"/>
      <c r="F18" s="41"/>
    </row>
    <row r="19" spans="1:9" ht="14.45" x14ac:dyDescent="0.35">
      <c r="A19" s="31" t="s">
        <v>87</v>
      </c>
      <c r="B19" s="42"/>
      <c r="C19" s="42"/>
      <c r="D19" s="42"/>
      <c r="E19" s="42"/>
      <c r="F19" s="41"/>
    </row>
    <row r="20" spans="1:9" ht="14.45" x14ac:dyDescent="0.35">
      <c r="I20" s="28"/>
    </row>
    <row r="21" spans="1:9" ht="14.45" x14ac:dyDescent="0.35">
      <c r="A21" s="28"/>
      <c r="I21" s="28"/>
    </row>
    <row r="22" spans="1:9" ht="14.45" x14ac:dyDescent="0.35">
      <c r="A22" s="28"/>
      <c r="B22" s="27"/>
      <c r="C22" s="27"/>
      <c r="D22" s="27"/>
      <c r="E22" s="27"/>
      <c r="F22" s="26"/>
      <c r="G22" s="30"/>
    </row>
    <row r="23" spans="1:9" ht="14.45" x14ac:dyDescent="0.35">
      <c r="A23" s="28"/>
      <c r="B23" s="27"/>
      <c r="C23" s="27"/>
      <c r="D23" s="27"/>
      <c r="E23" s="27"/>
      <c r="F23" s="26"/>
      <c r="G23" s="29"/>
    </row>
    <row r="24" spans="1:9" ht="14.45" x14ac:dyDescent="0.35">
      <c r="A24" s="28"/>
      <c r="B24" s="27"/>
      <c r="C24" s="27"/>
      <c r="D24" s="27"/>
      <c r="E24" s="27"/>
      <c r="F24" s="26"/>
    </row>
    <row r="25" spans="1:9" ht="14.45" x14ac:dyDescent="0.35">
      <c r="A25" s="28"/>
      <c r="B25" s="27"/>
      <c r="C25" s="27"/>
      <c r="D25" s="27"/>
      <c r="E25" s="27"/>
      <c r="F25" s="26"/>
    </row>
  </sheetData>
  <mergeCells count="1">
    <mergeCell ref="A1:F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K13" sqref="K13"/>
    </sheetView>
  </sheetViews>
  <sheetFormatPr defaultRowHeight="15" x14ac:dyDescent="0.25"/>
  <sheetData>
    <row r="1" spans="1:8" x14ac:dyDescent="0.25">
      <c r="A1" s="65" t="s">
        <v>115</v>
      </c>
      <c r="B1" s="66"/>
      <c r="C1" s="66"/>
      <c r="D1" s="66"/>
      <c r="E1" s="66"/>
      <c r="F1" s="66"/>
      <c r="G1" s="66"/>
      <c r="H1" s="67"/>
    </row>
    <row r="2" spans="1:8" ht="15.75" x14ac:dyDescent="0.25">
      <c r="A2" s="68"/>
      <c r="B2" s="69"/>
      <c r="C2" s="69"/>
      <c r="D2" s="69"/>
      <c r="E2" s="69"/>
      <c r="F2" s="69"/>
      <c r="G2" s="70"/>
      <c r="H2" s="71" t="s">
        <v>116</v>
      </c>
    </row>
    <row r="3" spans="1:8" x14ac:dyDescent="0.25">
      <c r="A3" s="72" t="s">
        <v>117</v>
      </c>
      <c r="B3" s="73" t="s">
        <v>17</v>
      </c>
      <c r="C3" s="73" t="s">
        <v>18</v>
      </c>
      <c r="D3" s="73" t="s">
        <v>19</v>
      </c>
      <c r="E3" s="73" t="s">
        <v>118</v>
      </c>
      <c r="F3" s="73" t="s">
        <v>48</v>
      </c>
      <c r="G3" s="74" t="s">
        <v>119</v>
      </c>
      <c r="H3" s="74" t="s">
        <v>120</v>
      </c>
    </row>
    <row r="4" spans="1:8" x14ac:dyDescent="0.25">
      <c r="A4" s="72" t="s">
        <v>121</v>
      </c>
      <c r="B4" s="75">
        <v>4515946</v>
      </c>
      <c r="C4" s="75">
        <v>5040746.8731578998</v>
      </c>
      <c r="D4" s="75">
        <v>5410887.1045936001</v>
      </c>
      <c r="E4" s="75">
        <v>6353359.4041828001</v>
      </c>
      <c r="F4" s="75">
        <v>7098451</v>
      </c>
      <c r="G4" s="75">
        <v>8376971.5599288</v>
      </c>
      <c r="H4" s="75">
        <v>9045119.3895199988</v>
      </c>
    </row>
    <row r="5" spans="1:8" x14ac:dyDescent="0.25">
      <c r="A5" s="72" t="s">
        <v>122</v>
      </c>
      <c r="B5" s="75">
        <v>1139524.4080999999</v>
      </c>
      <c r="C5" s="75">
        <v>1278123.52321</v>
      </c>
      <c r="D5" s="75">
        <v>1364905.5203161002</v>
      </c>
      <c r="E5" s="75">
        <v>1479388.8691761</v>
      </c>
      <c r="F5" s="75">
        <v>1787019.3441356004</v>
      </c>
      <c r="G5" s="75">
        <v>2149346.1766239996</v>
      </c>
      <c r="H5" s="75">
        <v>2350583.5163399996</v>
      </c>
    </row>
    <row r="6" spans="1:8" x14ac:dyDescent="0.25">
      <c r="A6" s="76" t="s">
        <v>123</v>
      </c>
      <c r="B6" s="75"/>
      <c r="C6" s="75"/>
      <c r="D6" s="75"/>
      <c r="E6" s="75"/>
      <c r="F6" s="75"/>
      <c r="G6" s="75"/>
      <c r="H6" s="77"/>
    </row>
    <row r="7" spans="1:8" x14ac:dyDescent="0.25">
      <c r="A7" s="78" t="s">
        <v>124</v>
      </c>
      <c r="B7" s="75">
        <v>483480.95619999996</v>
      </c>
      <c r="C7" s="75">
        <v>526480.88621780009</v>
      </c>
      <c r="D7" s="75">
        <v>579574.71921950008</v>
      </c>
      <c r="E7" s="75">
        <v>575833.81505049998</v>
      </c>
      <c r="F7" s="75">
        <v>639435.85369999998</v>
      </c>
      <c r="G7" s="75">
        <v>768945.69339999999</v>
      </c>
      <c r="H7" s="75">
        <v>828746.74800000002</v>
      </c>
    </row>
    <row r="8" spans="1:8" x14ac:dyDescent="0.25">
      <c r="A8" s="72" t="s">
        <v>125</v>
      </c>
      <c r="B8" s="75">
        <v>662151</v>
      </c>
      <c r="C8" s="75">
        <v>736581</v>
      </c>
      <c r="D8" s="75" t="s">
        <v>126</v>
      </c>
      <c r="E8" s="75" t="s">
        <v>127</v>
      </c>
      <c r="F8" s="75"/>
      <c r="G8" s="75"/>
      <c r="H8" s="75"/>
    </row>
    <row r="9" spans="1:8" x14ac:dyDescent="0.25">
      <c r="A9" s="72" t="s">
        <v>128</v>
      </c>
      <c r="B9" s="75">
        <v>243388.28830000001</v>
      </c>
      <c r="C9" s="75">
        <v>265813.23623600003</v>
      </c>
      <c r="D9" s="75">
        <v>272647.67846429994</v>
      </c>
      <c r="E9" s="75">
        <v>317686.91657639999</v>
      </c>
      <c r="F9" s="75">
        <v>456109.32597559987</v>
      </c>
      <c r="G9" s="75">
        <v>512741.61989999993</v>
      </c>
      <c r="H9" s="75">
        <v>585705.76859500003</v>
      </c>
    </row>
    <row r="10" spans="1:8" x14ac:dyDescent="0.25">
      <c r="A10" s="72" t="s">
        <v>129</v>
      </c>
      <c r="B10" s="75">
        <v>412655.16359999991</v>
      </c>
      <c r="C10" s="75">
        <v>485829.40075619979</v>
      </c>
      <c r="D10" s="75">
        <v>512683.12263230002</v>
      </c>
      <c r="E10" s="75">
        <v>585868.13754920021</v>
      </c>
      <c r="F10" s="75">
        <v>691474.16446000047</v>
      </c>
      <c r="G10" s="75">
        <v>867658.8633239998</v>
      </c>
      <c r="H10" s="75">
        <v>936130.99974499969</v>
      </c>
    </row>
    <row r="11" spans="1:8" x14ac:dyDescent="0.25">
      <c r="A11" s="79" t="s">
        <v>130</v>
      </c>
      <c r="B11" s="79"/>
      <c r="C11" s="79"/>
      <c r="D11" s="79"/>
      <c r="E11" s="79"/>
      <c r="F11" s="79"/>
      <c r="G11" s="79"/>
      <c r="H11" s="79"/>
    </row>
    <row r="12" spans="1:8" x14ac:dyDescent="0.25">
      <c r="A12" s="72" t="s">
        <v>131</v>
      </c>
      <c r="B12" s="80">
        <v>6.6677683302358171</v>
      </c>
      <c r="C12" s="80">
        <v>6.7626769588973765</v>
      </c>
      <c r="D12" s="80">
        <v>6.7893611358547172</v>
      </c>
      <c r="E12" s="80">
        <v>7.4513030897603665</v>
      </c>
      <c r="F12" s="80">
        <v>7.5729504939743588</v>
      </c>
      <c r="G12" s="80">
        <v>7.9754152489572574</v>
      </c>
      <c r="H12" s="80">
        <v>7.7898208880080286</v>
      </c>
    </row>
    <row r="13" spans="1:8" x14ac:dyDescent="0.25">
      <c r="A13" s="76" t="s">
        <v>123</v>
      </c>
      <c r="B13" s="80"/>
      <c r="C13" s="80"/>
      <c r="D13" s="80"/>
      <c r="E13" s="80"/>
      <c r="F13" s="80"/>
      <c r="G13" s="80"/>
      <c r="H13" s="80"/>
    </row>
    <row r="14" spans="1:8" x14ac:dyDescent="0.25">
      <c r="A14" s="72" t="s">
        <v>124</v>
      </c>
      <c r="B14" s="80">
        <v>2.8290214629080488</v>
      </c>
      <c r="C14" s="80">
        <v>2.7856620223865471</v>
      </c>
      <c r="D14" s="80">
        <v>2.8829409914625339</v>
      </c>
      <c r="E14" s="80">
        <v>2.9003275438079172</v>
      </c>
      <c r="F14" s="80">
        <v>2.7097726054468967</v>
      </c>
      <c r="G14" s="80">
        <v>2.8532682522063557</v>
      </c>
      <c r="H14" s="80">
        <v>2.746462179948908</v>
      </c>
    </row>
    <row r="15" spans="1:8" x14ac:dyDescent="0.25">
      <c r="A15" s="72" t="s">
        <v>125</v>
      </c>
      <c r="B15" s="80">
        <v>3.9</v>
      </c>
      <c r="C15" s="80">
        <v>3.9</v>
      </c>
      <c r="D15" s="80" t="s">
        <v>132</v>
      </c>
      <c r="E15" s="80" t="s">
        <v>133</v>
      </c>
      <c r="F15" s="80"/>
      <c r="G15" s="80"/>
      <c r="H15" s="80"/>
    </row>
    <row r="16" spans="1:8" x14ac:dyDescent="0.25">
      <c r="A16" s="72" t="s">
        <v>128</v>
      </c>
      <c r="B16" s="80">
        <v>1.424152663287779</v>
      </c>
      <c r="C16" s="80">
        <v>1.4064439120472938</v>
      </c>
      <c r="D16" s="80">
        <v>1.3562136898075055</v>
      </c>
      <c r="E16" s="80">
        <v>1.6001076879674658</v>
      </c>
      <c r="F16" s="80">
        <v>1.9328796617610267</v>
      </c>
      <c r="G16" s="80">
        <v>1.9025912989729066</v>
      </c>
      <c r="H16" s="80">
        <v>1.941025706473209</v>
      </c>
    </row>
    <row r="17" spans="1:8" x14ac:dyDescent="0.25">
      <c r="A17" s="72" t="s">
        <v>129</v>
      </c>
      <c r="B17" s="80">
        <v>2.4145942040399895</v>
      </c>
      <c r="C17" s="80">
        <v>2.5705710244635345</v>
      </c>
      <c r="D17" s="80">
        <v>2.5502064545846772</v>
      </c>
      <c r="E17" s="80">
        <v>2.950867857984985</v>
      </c>
      <c r="F17" s="80">
        <v>2.930298226766435</v>
      </c>
      <c r="G17" s="80">
        <v>3.219555697777996</v>
      </c>
      <c r="H17" s="80">
        <v>3.1023330015859112</v>
      </c>
    </row>
    <row r="18" spans="1:8" x14ac:dyDescent="0.25">
      <c r="A18" s="79" t="s">
        <v>134</v>
      </c>
      <c r="B18" s="79"/>
      <c r="C18" s="79"/>
      <c r="D18" s="79"/>
      <c r="E18" s="79"/>
      <c r="F18" s="79"/>
      <c r="G18" s="79"/>
      <c r="H18" s="79"/>
    </row>
    <row r="19" spans="1:8" x14ac:dyDescent="0.25">
      <c r="A19" s="72" t="s">
        <v>122</v>
      </c>
      <c r="B19" s="80">
        <v>25.233348850938427</v>
      </c>
      <c r="C19" s="80">
        <v>25.35583625545728</v>
      </c>
      <c r="D19" s="80">
        <v>25.225170918043304</v>
      </c>
      <c r="E19" s="80">
        <v>23.285143733599096</v>
      </c>
      <c r="F19" s="80">
        <v>25.174778893812189</v>
      </c>
      <c r="G19" s="80">
        <v>25.657794839669574</v>
      </c>
      <c r="H19" s="80">
        <v>25.98731332461427</v>
      </c>
    </row>
    <row r="20" spans="1:8" x14ac:dyDescent="0.25">
      <c r="A20" s="76" t="s">
        <v>123</v>
      </c>
      <c r="B20" s="80"/>
      <c r="C20" s="80"/>
      <c r="D20" s="80"/>
      <c r="E20" s="80"/>
      <c r="F20" s="80"/>
      <c r="G20" s="80"/>
      <c r="H20" s="80"/>
    </row>
    <row r="21" spans="1:8" x14ac:dyDescent="0.25">
      <c r="A21" s="72" t="s">
        <v>124</v>
      </c>
      <c r="B21" s="80">
        <v>10.706083646704366</v>
      </c>
      <c r="C21" s="80">
        <v>10.444501568236319</v>
      </c>
      <c r="D21" s="80">
        <v>10.711269853097972</v>
      </c>
      <c r="E21" s="80">
        <v>9.0634541258817158</v>
      </c>
      <c r="F21" s="80">
        <v>9.0081040736915696</v>
      </c>
      <c r="G21" s="80">
        <v>9.1792802195753858</v>
      </c>
      <c r="H21" s="80">
        <v>9.1623638374548797</v>
      </c>
    </row>
    <row r="22" spans="1:8" x14ac:dyDescent="0.25">
      <c r="A22" s="72" t="s">
        <v>128</v>
      </c>
      <c r="B22" s="80">
        <v>5.3895305280444017</v>
      </c>
      <c r="C22" s="80">
        <v>5.2732907032380858</v>
      </c>
      <c r="D22" s="80">
        <v>5.0388720591275007</v>
      </c>
      <c r="E22" s="80">
        <v>5.0002982102232005</v>
      </c>
      <c r="F22" s="80">
        <v>6.4254768536910349</v>
      </c>
      <c r="G22" s="80">
        <v>6.1208470893311464</v>
      </c>
      <c r="H22" s="80">
        <v>6.4753790787285768</v>
      </c>
    </row>
    <row r="23" spans="1:8" x14ac:dyDescent="0.25">
      <c r="A23" s="72" t="s">
        <v>129</v>
      </c>
      <c r="B23" s="80">
        <v>9.1377346761896607</v>
      </c>
      <c r="C23" s="80">
        <v>9.6380439839828735</v>
      </c>
      <c r="D23" s="80">
        <v>9.4750290058178273</v>
      </c>
      <c r="E23" s="80">
        <v>9.2213913974941804</v>
      </c>
      <c r="F23" s="80">
        <v>9.7411979664295831</v>
      </c>
      <c r="G23" s="80">
        <v>10.357667530763043</v>
      </c>
      <c r="H23" s="80">
        <v>10.349570408430814</v>
      </c>
    </row>
    <row r="24" spans="1:8" x14ac:dyDescent="0.25">
      <c r="A24" s="79" t="s">
        <v>135</v>
      </c>
      <c r="B24" s="79"/>
      <c r="C24" s="79"/>
      <c r="D24" s="79"/>
      <c r="E24" s="79"/>
      <c r="F24" s="79"/>
      <c r="G24" s="79"/>
      <c r="H24" s="79"/>
    </row>
    <row r="25" spans="1:8" x14ac:dyDescent="0.25">
      <c r="A25" s="81"/>
      <c r="B25" s="82"/>
      <c r="C25" s="82"/>
      <c r="D25" s="82"/>
      <c r="E25" s="83"/>
      <c r="F25" s="83"/>
      <c r="G25" s="83"/>
      <c r="H25" s="84"/>
    </row>
    <row r="26" spans="1:8" x14ac:dyDescent="0.25">
      <c r="A26" s="72" t="s">
        <v>124</v>
      </c>
      <c r="B26" s="85">
        <v>42.428310684993392</v>
      </c>
      <c r="C26" s="85">
        <v>41.191706173715218</v>
      </c>
      <c r="D26" s="85">
        <v>42.462625477936058</v>
      </c>
      <c r="E26" s="85">
        <v>38.923762848857507</v>
      </c>
      <c r="F26" s="85">
        <v>35.782256963161288</v>
      </c>
      <c r="G26" s="85">
        <v>35.775795530889816</v>
      </c>
      <c r="H26" s="85">
        <v>35.257064564564324</v>
      </c>
    </row>
    <row r="27" spans="1:8" x14ac:dyDescent="0.25">
      <c r="A27" s="72" t="s">
        <v>128</v>
      </c>
      <c r="B27" s="85">
        <v>21.358760424080472</v>
      </c>
      <c r="C27" s="85">
        <v>20.797147647233</v>
      </c>
      <c r="D27" s="85">
        <v>19.975571525357822</v>
      </c>
      <c r="E27" s="85">
        <v>21.47419946138475</v>
      </c>
      <c r="F27" s="85">
        <v>25.523468868560268</v>
      </c>
      <c r="G27" s="85">
        <v>23.855702049139822</v>
      </c>
      <c r="H27" s="85">
        <v>24.917462601242914</v>
      </c>
    </row>
    <row r="28" spans="1:8" x14ac:dyDescent="0.25">
      <c r="A28" s="72" t="s">
        <v>129</v>
      </c>
      <c r="B28" s="85">
        <v>36.212928890926136</v>
      </c>
      <c r="C28" s="85">
        <v>38.011146179051771</v>
      </c>
      <c r="D28" s="85">
        <v>37.561802996706106</v>
      </c>
      <c r="E28" s="85">
        <v>39.602037689757758</v>
      </c>
      <c r="F28" s="85">
        <v>38.69427416827844</v>
      </c>
      <c r="G28" s="85">
        <v>40.368502419970362</v>
      </c>
      <c r="H28" s="85">
        <v>39.825472834192773</v>
      </c>
    </row>
    <row r="29" spans="1:8" x14ac:dyDescent="0.25">
      <c r="A29" s="86" t="s">
        <v>136</v>
      </c>
      <c r="B29" s="86"/>
      <c r="C29" s="86"/>
      <c r="D29" s="86"/>
      <c r="E29" s="86"/>
      <c r="F29" s="86"/>
      <c r="G29" s="86"/>
      <c r="H29" s="86"/>
    </row>
    <row r="30" spans="1:8" x14ac:dyDescent="0.25">
      <c r="A30" s="87" t="s">
        <v>137</v>
      </c>
      <c r="B30" s="87"/>
      <c r="C30" s="87"/>
      <c r="D30" s="87"/>
      <c r="E30" s="87"/>
      <c r="F30" s="87"/>
      <c r="G30" s="87"/>
      <c r="H30" s="87"/>
    </row>
  </sheetData>
  <mergeCells count="7">
    <mergeCell ref="A30:H30"/>
    <mergeCell ref="A1:H1"/>
    <mergeCell ref="A2:G2"/>
    <mergeCell ref="A11:H11"/>
    <mergeCell ref="A18:H18"/>
    <mergeCell ref="A24:H24"/>
    <mergeCell ref="A29:H2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I21" sqref="I21"/>
    </sheetView>
  </sheetViews>
  <sheetFormatPr defaultRowHeight="15" x14ac:dyDescent="0.25"/>
  <sheetData>
    <row r="1" spans="1:6" x14ac:dyDescent="0.25">
      <c r="A1" s="88" t="s">
        <v>138</v>
      </c>
      <c r="B1" s="88"/>
      <c r="C1" s="88"/>
      <c r="D1" s="88"/>
      <c r="E1" s="88"/>
      <c r="F1" s="88"/>
    </row>
    <row r="2" spans="1:6" x14ac:dyDescent="0.25">
      <c r="A2" s="89" t="s">
        <v>139</v>
      </c>
      <c r="B2" s="90"/>
      <c r="C2" s="90"/>
      <c r="D2" s="90"/>
      <c r="E2" s="90"/>
      <c r="F2" s="91"/>
    </row>
    <row r="3" spans="1:6" x14ac:dyDescent="0.25">
      <c r="A3" s="92" t="s">
        <v>140</v>
      </c>
      <c r="B3" s="92" t="s">
        <v>86</v>
      </c>
      <c r="C3" s="92" t="s">
        <v>19</v>
      </c>
      <c r="D3" s="92" t="s">
        <v>47</v>
      </c>
      <c r="E3" s="92" t="s">
        <v>48</v>
      </c>
      <c r="F3" s="92" t="s">
        <v>141</v>
      </c>
    </row>
    <row r="4" spans="1:6" x14ac:dyDescent="0.25">
      <c r="A4" s="13" t="s">
        <v>142</v>
      </c>
      <c r="B4" s="13">
        <v>88.1</v>
      </c>
      <c r="C4" s="13">
        <v>96.9</v>
      </c>
      <c r="D4" s="13">
        <v>97.3</v>
      </c>
      <c r="E4" s="13">
        <v>97.5</v>
      </c>
      <c r="F4" s="13">
        <v>97</v>
      </c>
    </row>
    <row r="5" spans="1:6" x14ac:dyDescent="0.25">
      <c r="A5" s="13" t="s">
        <v>143</v>
      </c>
      <c r="B5" s="13">
        <v>67.2</v>
      </c>
      <c r="C5" s="13">
        <v>95.9</v>
      </c>
      <c r="D5" s="13">
        <v>96.2</v>
      </c>
      <c r="E5" s="13">
        <v>96.2</v>
      </c>
      <c r="F5" s="13">
        <v>95.6</v>
      </c>
    </row>
    <row r="6" spans="1:6" x14ac:dyDescent="0.25">
      <c r="A6" s="13" t="s">
        <v>144</v>
      </c>
      <c r="B6" s="13">
        <v>36.299999999999997</v>
      </c>
      <c r="C6" s="13">
        <v>90.2</v>
      </c>
      <c r="D6" s="13">
        <v>91.9</v>
      </c>
      <c r="E6" s="13">
        <v>93.6</v>
      </c>
      <c r="F6" s="13">
        <v>94.1</v>
      </c>
    </row>
    <row r="7" spans="1:6" x14ac:dyDescent="0.25">
      <c r="A7" s="13" t="s">
        <v>145</v>
      </c>
      <c r="B7" s="13">
        <v>69.2</v>
      </c>
      <c r="C7" s="13">
        <v>84.1</v>
      </c>
      <c r="D7" s="13">
        <v>85.6</v>
      </c>
      <c r="E7" s="13">
        <v>87.3</v>
      </c>
      <c r="F7" s="13">
        <v>88.3</v>
      </c>
    </row>
    <row r="8" spans="1:6" x14ac:dyDescent="0.25">
      <c r="A8" s="13" t="s">
        <v>32</v>
      </c>
      <c r="B8" s="13">
        <v>54.6</v>
      </c>
      <c r="C8" s="13">
        <v>83.4</v>
      </c>
      <c r="D8" s="13">
        <v>86.9</v>
      </c>
      <c r="E8" s="13">
        <v>89.3</v>
      </c>
      <c r="F8" s="13">
        <v>91.7</v>
      </c>
    </row>
    <row r="9" spans="1:6" x14ac:dyDescent="0.25">
      <c r="A9" s="13" t="s">
        <v>146</v>
      </c>
      <c r="B9" s="13">
        <v>61.1</v>
      </c>
      <c r="C9" s="13">
        <v>82.3</v>
      </c>
      <c r="D9" s="25" t="s">
        <v>147</v>
      </c>
      <c r="E9" s="25" t="s">
        <v>148</v>
      </c>
      <c r="F9" s="13">
        <v>74.3</v>
      </c>
    </row>
    <row r="10" spans="1:6" x14ac:dyDescent="0.25">
      <c r="A10" s="13" t="s">
        <v>149</v>
      </c>
      <c r="B10" s="13">
        <v>22.2</v>
      </c>
      <c r="C10" s="13">
        <v>38.5</v>
      </c>
      <c r="D10" s="13">
        <v>41.3</v>
      </c>
      <c r="E10" s="13">
        <v>47.5</v>
      </c>
      <c r="F10" s="13">
        <v>47.7</v>
      </c>
    </row>
    <row r="11" spans="1:6" x14ac:dyDescent="0.25">
      <c r="A11" s="13" t="s">
        <v>150</v>
      </c>
      <c r="B11" s="13">
        <v>6.2</v>
      </c>
      <c r="C11" s="13">
        <v>22.3</v>
      </c>
      <c r="D11" s="13">
        <v>24.5</v>
      </c>
      <c r="E11" s="13">
        <v>33.9</v>
      </c>
      <c r="F11" s="13">
        <v>49.7</v>
      </c>
    </row>
    <row r="12" spans="1:6" x14ac:dyDescent="0.25">
      <c r="A12" s="87" t="s">
        <v>151</v>
      </c>
      <c r="B12" s="87"/>
      <c r="C12" s="87"/>
      <c r="D12" s="87"/>
      <c r="E12" s="87"/>
      <c r="F12" s="87"/>
    </row>
    <row r="13" spans="1:6" x14ac:dyDescent="0.25">
      <c r="A13" s="93" t="s">
        <v>152</v>
      </c>
      <c r="B13" s="93"/>
      <c r="C13" s="93"/>
      <c r="D13" s="93"/>
      <c r="E13" s="93"/>
      <c r="F13" s="93"/>
    </row>
  </sheetData>
  <mergeCells count="4">
    <mergeCell ref="A1:F1"/>
    <mergeCell ref="A2:F2"/>
    <mergeCell ref="A12:F12"/>
    <mergeCell ref="A13:F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J21" sqref="J21"/>
    </sheetView>
  </sheetViews>
  <sheetFormatPr defaultRowHeight="15" x14ac:dyDescent="0.25"/>
  <sheetData>
    <row r="1" spans="1:7" x14ac:dyDescent="0.25">
      <c r="A1" s="94" t="s">
        <v>153</v>
      </c>
      <c r="B1" s="94"/>
      <c r="C1" s="94"/>
      <c r="D1" s="94"/>
      <c r="E1" s="94"/>
      <c r="F1" s="94"/>
      <c r="G1" s="94"/>
    </row>
    <row r="2" spans="1:7" x14ac:dyDescent="0.25">
      <c r="A2" s="95" t="s">
        <v>154</v>
      </c>
      <c r="B2" s="95"/>
      <c r="C2" s="95"/>
    </row>
    <row r="3" spans="1:7" x14ac:dyDescent="0.25">
      <c r="A3" s="92" t="s">
        <v>140</v>
      </c>
      <c r="B3" s="92" t="s">
        <v>14</v>
      </c>
      <c r="C3" s="92" t="s">
        <v>48</v>
      </c>
    </row>
    <row r="4" spans="1:7" x14ac:dyDescent="0.25">
      <c r="A4" s="13" t="s">
        <v>155</v>
      </c>
      <c r="B4" s="13">
        <v>342</v>
      </c>
      <c r="C4" s="13">
        <v>433</v>
      </c>
    </row>
    <row r="5" spans="1:7" x14ac:dyDescent="0.25">
      <c r="A5" s="13" t="s">
        <v>39</v>
      </c>
      <c r="B5" s="13">
        <v>157</v>
      </c>
      <c r="C5" s="13">
        <v>207</v>
      </c>
    </row>
    <row r="6" spans="1:7" x14ac:dyDescent="0.25">
      <c r="A6" s="13" t="s">
        <v>40</v>
      </c>
      <c r="B6" s="13">
        <v>46.1</v>
      </c>
      <c r="C6" s="13">
        <v>66.2</v>
      </c>
    </row>
    <row r="7" spans="1:7" x14ac:dyDescent="0.25">
      <c r="A7" s="13" t="s">
        <v>41</v>
      </c>
      <c r="B7" s="13">
        <v>21</v>
      </c>
      <c r="C7" s="13">
        <v>31.7</v>
      </c>
    </row>
    <row r="8" spans="1:7" x14ac:dyDescent="0.25">
      <c r="A8" s="13" t="s">
        <v>42</v>
      </c>
      <c r="B8" s="13">
        <v>16.399999999999999</v>
      </c>
      <c r="C8" s="13">
        <v>27.1</v>
      </c>
    </row>
    <row r="9" spans="1:7" x14ac:dyDescent="0.25">
      <c r="A9" s="13" t="s">
        <v>43</v>
      </c>
      <c r="B9" s="13">
        <v>7.5</v>
      </c>
      <c r="C9" s="13">
        <v>13.5</v>
      </c>
    </row>
    <row r="10" spans="1:7" x14ac:dyDescent="0.25">
      <c r="A10" s="13" t="s">
        <v>44</v>
      </c>
      <c r="B10" s="13">
        <v>113</v>
      </c>
      <c r="C10" s="13">
        <v>163</v>
      </c>
    </row>
    <row r="11" spans="1:7" x14ac:dyDescent="0.25">
      <c r="A11" s="13" t="s">
        <v>45</v>
      </c>
      <c r="B11" s="13">
        <v>52.4</v>
      </c>
      <c r="C11" s="13">
        <v>78.2</v>
      </c>
    </row>
    <row r="12" spans="1:7" x14ac:dyDescent="0.25">
      <c r="A12" s="96" t="s">
        <v>12</v>
      </c>
      <c r="B12" s="96"/>
      <c r="C12" s="96"/>
    </row>
  </sheetData>
  <mergeCells count="3">
    <mergeCell ref="A1:G1"/>
    <mergeCell ref="A2:C2"/>
    <mergeCell ref="A12:C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tabSelected="1" workbookViewId="0">
      <selection activeCell="D11" sqref="D11"/>
    </sheetView>
  </sheetViews>
  <sheetFormatPr defaultRowHeight="15" x14ac:dyDescent="0.25"/>
  <sheetData>
    <row r="2" spans="1:6" x14ac:dyDescent="0.25">
      <c r="A2" s="88" t="s">
        <v>156</v>
      </c>
      <c r="B2" s="88"/>
      <c r="C2" s="88"/>
      <c r="D2" s="88"/>
      <c r="E2" s="88"/>
      <c r="F2" s="88"/>
    </row>
    <row r="3" spans="1:6" x14ac:dyDescent="0.25">
      <c r="A3" s="92" t="s">
        <v>46</v>
      </c>
      <c r="B3" s="92" t="s">
        <v>19</v>
      </c>
      <c r="C3" s="92" t="s">
        <v>47</v>
      </c>
      <c r="D3" s="92" t="s">
        <v>48</v>
      </c>
      <c r="E3" s="92" t="s">
        <v>157</v>
      </c>
      <c r="F3" s="92" t="s">
        <v>158</v>
      </c>
    </row>
    <row r="4" spans="1:6" x14ac:dyDescent="0.25">
      <c r="A4" s="13" t="s">
        <v>159</v>
      </c>
      <c r="B4" s="13">
        <v>265.39999999999998</v>
      </c>
      <c r="C4" s="13">
        <v>389.1</v>
      </c>
      <c r="D4" s="13">
        <v>363.3</v>
      </c>
      <c r="E4" s="13">
        <v>293.8</v>
      </c>
      <c r="F4" s="13">
        <v>309.2</v>
      </c>
    </row>
    <row r="5" spans="1:6" x14ac:dyDescent="0.25">
      <c r="A5" s="13" t="s">
        <v>160</v>
      </c>
      <c r="B5" s="13">
        <v>48.4</v>
      </c>
      <c r="C5" s="13">
        <v>51.52</v>
      </c>
      <c r="D5" s="13">
        <v>50.1</v>
      </c>
      <c r="E5" s="13">
        <v>47.8</v>
      </c>
      <c r="F5" s="13">
        <v>52.1</v>
      </c>
    </row>
    <row r="6" spans="1:6" x14ac:dyDescent="0.25">
      <c r="A6" s="13" t="s">
        <v>161</v>
      </c>
      <c r="B6" s="13">
        <v>54.8</v>
      </c>
      <c r="C6" s="13">
        <v>53.19</v>
      </c>
      <c r="D6" s="13">
        <v>54.7</v>
      </c>
      <c r="E6" s="13">
        <v>57.5</v>
      </c>
      <c r="F6" s="13">
        <v>58.9</v>
      </c>
    </row>
    <row r="7" spans="1:6" x14ac:dyDescent="0.25">
      <c r="A7" s="93" t="s">
        <v>162</v>
      </c>
      <c r="B7" s="93"/>
      <c r="C7" s="93"/>
      <c r="D7" s="93"/>
      <c r="E7" s="93"/>
      <c r="F7" s="93"/>
    </row>
  </sheetData>
  <mergeCells count="2">
    <mergeCell ref="A2:F2"/>
    <mergeCell ref="A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4" workbookViewId="0">
      <selection activeCell="A8" sqref="A8:H8"/>
    </sheetView>
  </sheetViews>
  <sheetFormatPr defaultRowHeight="15" x14ac:dyDescent="0.25"/>
  <sheetData>
    <row r="1" spans="1:9" ht="14.45" x14ac:dyDescent="0.35">
      <c r="A1" s="2" t="s">
        <v>69</v>
      </c>
    </row>
    <row r="2" spans="1:9" ht="30.6" customHeight="1" x14ac:dyDescent="0.35">
      <c r="A2" s="50" t="s">
        <v>2</v>
      </c>
      <c r="B2" s="50"/>
      <c r="C2" s="50"/>
      <c r="F2" s="50" t="s">
        <v>3</v>
      </c>
      <c r="G2" s="50"/>
      <c r="H2" s="50"/>
    </row>
    <row r="3" spans="1:9" ht="14.45" x14ac:dyDescent="0.35">
      <c r="A3" s="13"/>
      <c r="B3" s="13" t="s">
        <v>15</v>
      </c>
      <c r="C3" s="13" t="s">
        <v>36</v>
      </c>
      <c r="D3" s="4"/>
      <c r="E3" s="4"/>
      <c r="F3" s="13"/>
      <c r="G3" s="13" t="s">
        <v>15</v>
      </c>
      <c r="H3" s="13" t="s">
        <v>36</v>
      </c>
    </row>
    <row r="4" spans="1:9" ht="14.45" x14ac:dyDescent="0.35">
      <c r="A4" s="13" t="s">
        <v>57</v>
      </c>
      <c r="B4" s="16">
        <v>0.249</v>
      </c>
      <c r="C4" s="16">
        <v>0.15</v>
      </c>
      <c r="D4" s="4"/>
      <c r="E4" s="4"/>
      <c r="F4" s="13" t="s">
        <v>57</v>
      </c>
      <c r="G4" s="16">
        <v>0.47099999999999997</v>
      </c>
      <c r="H4" s="16">
        <v>0.44400000000000001</v>
      </c>
      <c r="I4" s="15"/>
    </row>
    <row r="5" spans="1:9" ht="14.45" x14ac:dyDescent="0.35">
      <c r="A5" s="13" t="s">
        <v>58</v>
      </c>
      <c r="B5" s="16">
        <v>0.32600000000000001</v>
      </c>
      <c r="C5" s="16">
        <v>0.193</v>
      </c>
      <c r="D5" s="4"/>
      <c r="E5" s="4"/>
      <c r="F5" s="13" t="s">
        <v>58</v>
      </c>
      <c r="G5" s="16">
        <v>0.47399999999999998</v>
      </c>
      <c r="H5" s="16">
        <v>0.44600000000000001</v>
      </c>
      <c r="I5" s="15"/>
    </row>
    <row r="6" spans="1:9" ht="14.45" x14ac:dyDescent="0.35">
      <c r="A6" s="19" t="s">
        <v>59</v>
      </c>
      <c r="B6" s="20">
        <v>8.6999999999999994E-2</v>
      </c>
      <c r="C6" s="20">
        <v>5.2999999999999999E-2</v>
      </c>
      <c r="D6" s="4"/>
      <c r="E6" s="4"/>
      <c r="F6" s="19" t="s">
        <v>59</v>
      </c>
      <c r="G6" s="20">
        <v>0.45300000000000001</v>
      </c>
      <c r="H6" s="20">
        <v>0.43099999999999999</v>
      </c>
      <c r="I6" s="15"/>
    </row>
    <row r="7" spans="1:9" ht="18.95" customHeight="1" x14ac:dyDescent="0.35">
      <c r="A7" s="51" t="s">
        <v>70</v>
      </c>
      <c r="B7" s="51"/>
      <c r="C7" s="51"/>
      <c r="D7" s="51"/>
      <c r="E7" s="51"/>
      <c r="F7" s="51"/>
      <c r="G7" s="51"/>
      <c r="H7" s="51"/>
    </row>
    <row r="8" spans="1:9" s="4" customFormat="1" ht="30" customHeight="1" x14ac:dyDescent="0.3">
      <c r="A8" s="49" t="s">
        <v>112</v>
      </c>
      <c r="B8" s="49"/>
      <c r="C8" s="49"/>
      <c r="D8" s="49"/>
      <c r="E8" s="49"/>
      <c r="F8" s="49"/>
      <c r="G8" s="49"/>
      <c r="H8" s="49"/>
    </row>
  </sheetData>
  <mergeCells count="4">
    <mergeCell ref="A2:C2"/>
    <mergeCell ref="F2:H2"/>
    <mergeCell ref="A8:H8"/>
    <mergeCell ref="A7:H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P11" sqref="P11"/>
    </sheetView>
  </sheetViews>
  <sheetFormatPr defaultRowHeight="15" x14ac:dyDescent="0.25"/>
  <cols>
    <col min="3" max="3" width="11.42578125" customWidth="1"/>
    <col min="5" max="5" width="10.5703125" customWidth="1"/>
    <col min="6" max="6" width="10.7109375" customWidth="1"/>
    <col min="8" max="8" width="11.28515625" customWidth="1"/>
    <col min="9" max="9" width="11.42578125" customWidth="1"/>
  </cols>
  <sheetData>
    <row r="1" spans="1:13" ht="14.45" x14ac:dyDescent="0.35">
      <c r="A1" s="52" t="s">
        <v>71</v>
      </c>
      <c r="B1" s="52"/>
      <c r="C1" s="52"/>
      <c r="D1" s="52"/>
      <c r="E1" s="52"/>
      <c r="F1" s="52"/>
      <c r="G1" s="52"/>
      <c r="H1" s="52"/>
      <c r="I1" s="52"/>
      <c r="J1" s="52"/>
      <c r="K1" s="52"/>
      <c r="L1" s="52"/>
      <c r="M1" s="52"/>
    </row>
    <row r="2" spans="1:13" ht="14.45" x14ac:dyDescent="0.35">
      <c r="A2" s="13" t="s">
        <v>60</v>
      </c>
      <c r="B2" s="17"/>
      <c r="C2" s="17"/>
      <c r="D2" s="17"/>
      <c r="E2" s="17"/>
      <c r="F2" s="17"/>
      <c r="G2" s="17"/>
      <c r="H2" s="17"/>
      <c r="I2" s="17"/>
      <c r="J2" s="17"/>
      <c r="K2" s="17"/>
      <c r="L2" s="17"/>
      <c r="M2" s="17"/>
    </row>
    <row r="3" spans="1:13" ht="41.1" customHeight="1" x14ac:dyDescent="0.35">
      <c r="A3" s="13"/>
      <c r="B3" s="17" t="s">
        <v>24</v>
      </c>
      <c r="C3" s="17" t="s">
        <v>25</v>
      </c>
      <c r="D3" s="17" t="s">
        <v>26</v>
      </c>
      <c r="E3" s="17" t="s">
        <v>27</v>
      </c>
      <c r="F3" s="17" t="s">
        <v>28</v>
      </c>
      <c r="G3" s="17" t="s">
        <v>29</v>
      </c>
      <c r="H3" s="17" t="s">
        <v>30</v>
      </c>
      <c r="I3" s="17" t="s">
        <v>31</v>
      </c>
      <c r="J3" s="17" t="s">
        <v>32</v>
      </c>
      <c r="K3" s="17" t="s">
        <v>33</v>
      </c>
      <c r="L3" s="17" t="s">
        <v>34</v>
      </c>
      <c r="M3" s="17" t="s">
        <v>35</v>
      </c>
    </row>
    <row r="4" spans="1:13" ht="14.45" x14ac:dyDescent="0.35">
      <c r="A4" s="13" t="s">
        <v>15</v>
      </c>
      <c r="B4" s="18">
        <v>19.79</v>
      </c>
      <c r="C4" s="18">
        <v>1.87</v>
      </c>
      <c r="D4" s="18">
        <v>14.64</v>
      </c>
      <c r="E4" s="18">
        <v>10.67</v>
      </c>
      <c r="F4" s="18">
        <v>5.22</v>
      </c>
      <c r="G4" s="18">
        <v>23.03</v>
      </c>
      <c r="H4" s="18">
        <v>21.2</v>
      </c>
      <c r="I4" s="18">
        <v>5.05</v>
      </c>
      <c r="J4" s="18">
        <v>8.2799999999999994</v>
      </c>
      <c r="K4" s="18">
        <v>20.48</v>
      </c>
      <c r="L4" s="18">
        <v>8.84</v>
      </c>
      <c r="M4" s="18">
        <v>5.36</v>
      </c>
    </row>
    <row r="5" spans="1:13" ht="14.45" x14ac:dyDescent="0.35">
      <c r="A5" s="13" t="s">
        <v>36</v>
      </c>
      <c r="B5" s="18">
        <v>11.9</v>
      </c>
      <c r="C5" s="18">
        <v>1.18</v>
      </c>
      <c r="D5" s="18">
        <v>9.35</v>
      </c>
      <c r="E5" s="18">
        <v>6.63</v>
      </c>
      <c r="F5" s="18">
        <v>3.63</v>
      </c>
      <c r="G5" s="18">
        <v>12.3</v>
      </c>
      <c r="H5" s="18">
        <v>9.25</v>
      </c>
      <c r="I5" s="18">
        <v>2.23</v>
      </c>
      <c r="J5" s="18">
        <v>1.84</v>
      </c>
      <c r="K5" s="18">
        <v>12.07</v>
      </c>
      <c r="L5" s="18">
        <v>4.72</v>
      </c>
      <c r="M5" s="18">
        <v>1.0900000000000001</v>
      </c>
    </row>
    <row r="6" spans="1:13" ht="14.45" x14ac:dyDescent="0.35">
      <c r="A6" s="53" t="s">
        <v>4</v>
      </c>
      <c r="B6" s="54"/>
      <c r="C6" s="54"/>
      <c r="D6" s="54"/>
      <c r="E6" s="54"/>
      <c r="F6" s="54"/>
      <c r="G6" s="54"/>
      <c r="H6" s="54"/>
      <c r="I6" s="54"/>
      <c r="J6" s="54"/>
      <c r="K6" s="54"/>
      <c r="L6" s="54"/>
      <c r="M6" s="55"/>
    </row>
    <row r="7" spans="1:13" s="21" customFormat="1" ht="15.6" customHeight="1" x14ac:dyDescent="0.35">
      <c r="A7" s="51" t="s">
        <v>112</v>
      </c>
      <c r="B7" s="51"/>
      <c r="C7" s="51"/>
      <c r="D7" s="51"/>
      <c r="E7" s="51"/>
      <c r="F7" s="51"/>
      <c r="G7" s="51"/>
      <c r="H7" s="51"/>
      <c r="I7" s="51"/>
      <c r="J7" s="51"/>
      <c r="K7" s="51"/>
      <c r="L7" s="51"/>
      <c r="M7" s="51"/>
    </row>
  </sheetData>
  <mergeCells count="3">
    <mergeCell ref="A1:M1"/>
    <mergeCell ref="A6:M6"/>
    <mergeCell ref="A7: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N6" sqref="N6"/>
    </sheetView>
  </sheetViews>
  <sheetFormatPr defaultRowHeight="15" x14ac:dyDescent="0.25"/>
  <cols>
    <col min="2" max="2" width="10.7109375" customWidth="1"/>
    <col min="3" max="3" width="11.7109375" customWidth="1"/>
    <col min="5" max="5" width="10.42578125" customWidth="1"/>
    <col min="6" max="6" width="10.140625" customWidth="1"/>
    <col min="7" max="7" width="10.85546875" customWidth="1"/>
  </cols>
  <sheetData>
    <row r="1" spans="1:10" ht="14.45" x14ac:dyDescent="0.35">
      <c r="A1" s="4" t="s">
        <v>5</v>
      </c>
      <c r="B1" s="4"/>
      <c r="C1" s="4"/>
      <c r="D1" s="4"/>
      <c r="E1" s="4"/>
      <c r="F1" s="4"/>
      <c r="G1" s="4"/>
      <c r="H1" s="4"/>
      <c r="I1" s="4"/>
      <c r="J1" s="4"/>
    </row>
    <row r="2" spans="1:10" ht="44.1" customHeight="1" x14ac:dyDescent="0.25">
      <c r="A2" s="48" t="s">
        <v>6</v>
      </c>
      <c r="B2" s="48"/>
      <c r="C2" s="48"/>
      <c r="D2" s="48"/>
      <c r="E2" s="48" t="s">
        <v>7</v>
      </c>
      <c r="F2" s="48"/>
      <c r="G2" s="48"/>
      <c r="H2" s="4"/>
      <c r="I2" s="4"/>
      <c r="J2" s="4"/>
    </row>
    <row r="3" spans="1:10" ht="27.95" customHeight="1" x14ac:dyDescent="0.25">
      <c r="A3" s="13"/>
      <c r="B3" s="17" t="s">
        <v>61</v>
      </c>
      <c r="C3" s="17" t="s">
        <v>62</v>
      </c>
      <c r="D3" s="48"/>
      <c r="E3" s="13"/>
      <c r="F3" s="17" t="s">
        <v>64</v>
      </c>
      <c r="G3" s="17" t="s">
        <v>65</v>
      </c>
      <c r="H3" s="4"/>
      <c r="I3" s="4"/>
      <c r="J3" s="4"/>
    </row>
    <row r="4" spans="1:10" x14ac:dyDescent="0.25">
      <c r="A4" s="13" t="s">
        <v>63</v>
      </c>
      <c r="B4" s="16">
        <v>9.1999999999999998E-2</v>
      </c>
      <c r="C4" s="16">
        <v>3.1E-2</v>
      </c>
      <c r="D4" s="48"/>
      <c r="E4" s="13" t="s">
        <v>63</v>
      </c>
      <c r="F4" s="16">
        <v>9.1999999999999998E-2</v>
      </c>
      <c r="G4" s="16">
        <v>0.08</v>
      </c>
      <c r="H4" s="4"/>
      <c r="I4" s="4"/>
      <c r="J4" s="4"/>
    </row>
    <row r="5" spans="1:10" x14ac:dyDescent="0.25">
      <c r="A5" s="19" t="s">
        <v>59</v>
      </c>
      <c r="B5" s="20">
        <v>8.5000000000000006E-2</v>
      </c>
      <c r="C5" s="20">
        <v>2.7E-2</v>
      </c>
      <c r="D5" s="48"/>
      <c r="E5" s="19" t="s">
        <v>59</v>
      </c>
      <c r="F5" s="20">
        <v>0.1</v>
      </c>
      <c r="G5" s="20">
        <v>6.6000000000000003E-2</v>
      </c>
      <c r="H5" s="4"/>
      <c r="I5" s="4"/>
      <c r="J5" s="4"/>
    </row>
    <row r="6" spans="1:10" ht="14.45" x14ac:dyDescent="0.35">
      <c r="A6" s="56" t="s">
        <v>8</v>
      </c>
      <c r="B6" s="56"/>
      <c r="C6" s="56"/>
      <c r="D6" s="56"/>
      <c r="E6" s="56"/>
      <c r="F6" s="56"/>
      <c r="G6" s="56"/>
    </row>
    <row r="7" spans="1:10" ht="30.95" customHeight="1" x14ac:dyDescent="0.35">
      <c r="A7" s="57" t="s">
        <v>113</v>
      </c>
      <c r="B7" s="57"/>
      <c r="C7" s="57"/>
      <c r="D7" s="57"/>
      <c r="E7" s="57"/>
      <c r="F7" s="57"/>
      <c r="G7" s="57"/>
    </row>
  </sheetData>
  <mergeCells count="5">
    <mergeCell ref="E2:G2"/>
    <mergeCell ref="A2:C2"/>
    <mergeCell ref="A6:G6"/>
    <mergeCell ref="D2:D5"/>
    <mergeCell ref="A7:G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
  <sheetViews>
    <sheetView workbookViewId="0">
      <selection activeCell="A10" sqref="A10"/>
    </sheetView>
  </sheetViews>
  <sheetFormatPr defaultRowHeight="15" x14ac:dyDescent="0.25"/>
  <cols>
    <col min="1" max="1" width="34.42578125" customWidth="1"/>
  </cols>
  <sheetData>
    <row r="2" spans="1:10" ht="14.45" x14ac:dyDescent="0.35">
      <c r="A2" s="58" t="s">
        <v>72</v>
      </c>
      <c r="B2" s="58"/>
      <c r="C2" s="58"/>
      <c r="D2" s="58"/>
      <c r="E2" s="58"/>
      <c r="F2" s="58"/>
      <c r="G2" s="58"/>
      <c r="H2" s="58"/>
      <c r="I2" s="4"/>
      <c r="J2" s="4"/>
    </row>
    <row r="3" spans="1:10" ht="14.45" x14ac:dyDescent="0.35">
      <c r="A3" s="13" t="s">
        <v>46</v>
      </c>
      <c r="B3" s="13" t="s">
        <v>13</v>
      </c>
      <c r="C3" s="13" t="s">
        <v>14</v>
      </c>
      <c r="D3" s="13" t="s">
        <v>15</v>
      </c>
      <c r="E3" s="13" t="s">
        <v>16</v>
      </c>
      <c r="F3" s="13" t="s">
        <v>17</v>
      </c>
      <c r="G3" s="13" t="s">
        <v>18</v>
      </c>
      <c r="H3" s="13" t="s">
        <v>19</v>
      </c>
      <c r="I3" s="4"/>
      <c r="J3" s="4"/>
    </row>
    <row r="4" spans="1:10" ht="14.45" x14ac:dyDescent="0.35">
      <c r="A4" s="13" t="s">
        <v>20</v>
      </c>
      <c r="B4" s="13">
        <v>28.6</v>
      </c>
      <c r="C4" s="13">
        <v>29</v>
      </c>
      <c r="D4" s="13">
        <v>30.6</v>
      </c>
      <c r="E4" s="13">
        <v>32.4</v>
      </c>
      <c r="F4" s="13">
        <v>40.799999999999997</v>
      </c>
      <c r="G4" s="13">
        <v>40.6</v>
      </c>
      <c r="H4" s="13">
        <v>41.4</v>
      </c>
      <c r="I4" s="4"/>
      <c r="J4" s="4"/>
    </row>
    <row r="5" spans="1:10" ht="14.45" x14ac:dyDescent="0.35">
      <c r="A5" s="13" t="s">
        <v>21</v>
      </c>
      <c r="B5" s="13">
        <v>64.2</v>
      </c>
      <c r="C5" s="13">
        <v>62.6</v>
      </c>
      <c r="D5" s="13">
        <v>60.6</v>
      </c>
      <c r="E5" s="13">
        <v>58.7</v>
      </c>
      <c r="F5" s="13">
        <v>48.8</v>
      </c>
      <c r="G5" s="13">
        <v>48.2</v>
      </c>
      <c r="H5" s="13">
        <v>47.1</v>
      </c>
      <c r="I5" s="4"/>
      <c r="J5" s="4"/>
    </row>
    <row r="6" spans="1:10" ht="30.6" customHeight="1" x14ac:dyDescent="0.35">
      <c r="A6" s="57" t="s">
        <v>73</v>
      </c>
      <c r="B6" s="57"/>
      <c r="C6" s="57"/>
      <c r="D6" s="57"/>
      <c r="E6" s="57"/>
      <c r="F6" s="57"/>
      <c r="G6" s="57"/>
      <c r="H6" s="57"/>
      <c r="I6" s="4"/>
      <c r="J6" s="4"/>
    </row>
    <row r="7" spans="1:10" ht="33.950000000000003" customHeight="1" x14ac:dyDescent="0.35">
      <c r="I7" s="4"/>
      <c r="J7" s="4"/>
    </row>
    <row r="8" spans="1:10" ht="14.45" x14ac:dyDescent="0.35">
      <c r="I8" s="4"/>
      <c r="J8" s="4"/>
    </row>
    <row r="9" spans="1:10" ht="14.45" x14ac:dyDescent="0.35">
      <c r="I9" s="4"/>
      <c r="J9" s="4"/>
    </row>
    <row r="10" spans="1:10" ht="14.45" x14ac:dyDescent="0.35">
      <c r="I10" s="4"/>
      <c r="J10" s="4"/>
    </row>
  </sheetData>
  <mergeCells count="2">
    <mergeCell ref="A2:H2"/>
    <mergeCell ref="A6:H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I17" sqref="I17"/>
    </sheetView>
  </sheetViews>
  <sheetFormatPr defaultRowHeight="15" x14ac:dyDescent="0.25"/>
  <cols>
    <col min="1" max="1" width="28.42578125" customWidth="1"/>
  </cols>
  <sheetData>
    <row r="1" spans="1:10" ht="39.6" customHeight="1" x14ac:dyDescent="0.35">
      <c r="A1" s="48" t="s">
        <v>74</v>
      </c>
      <c r="B1" s="48"/>
      <c r="C1" s="48"/>
      <c r="D1" s="48"/>
      <c r="E1" s="48"/>
      <c r="F1" s="48"/>
      <c r="G1" s="48"/>
      <c r="H1" s="48"/>
    </row>
    <row r="2" spans="1:10" ht="14.45" x14ac:dyDescent="0.35">
      <c r="A2" s="13" t="s">
        <v>46</v>
      </c>
      <c r="B2" s="13" t="s">
        <v>13</v>
      </c>
      <c r="C2" s="13" t="s">
        <v>14</v>
      </c>
      <c r="D2" s="13" t="s">
        <v>15</v>
      </c>
      <c r="E2" s="13" t="s">
        <v>16</v>
      </c>
      <c r="F2" s="13" t="s">
        <v>17</v>
      </c>
      <c r="G2" s="13" t="s">
        <v>18</v>
      </c>
      <c r="H2" s="13" t="s">
        <v>19</v>
      </c>
    </row>
    <row r="3" spans="1:10" ht="28.5" x14ac:dyDescent="0.35">
      <c r="A3" s="17" t="s">
        <v>22</v>
      </c>
      <c r="B3" s="13">
        <v>6</v>
      </c>
      <c r="C3" s="13">
        <v>5.7</v>
      </c>
      <c r="D3" s="13">
        <v>6.3</v>
      </c>
      <c r="E3" s="13">
        <v>7.3</v>
      </c>
      <c r="F3" s="13">
        <v>9</v>
      </c>
      <c r="G3" s="13">
        <v>9.6</v>
      </c>
      <c r="H3" s="13">
        <v>9.3000000000000007</v>
      </c>
    </row>
    <row r="4" spans="1:10" ht="28.5" x14ac:dyDescent="0.35">
      <c r="A4" s="17" t="s">
        <v>23</v>
      </c>
      <c r="B4" s="13">
        <v>3.4</v>
      </c>
      <c r="C4" s="13">
        <v>3.7</v>
      </c>
      <c r="D4" s="13">
        <v>4.2</v>
      </c>
      <c r="E4" s="13">
        <v>4.7</v>
      </c>
      <c r="F4" s="13">
        <v>5.8</v>
      </c>
      <c r="G4" s="13">
        <v>6.6</v>
      </c>
      <c r="H4" s="13">
        <v>7</v>
      </c>
    </row>
    <row r="5" spans="1:10" ht="30.6" customHeight="1" x14ac:dyDescent="0.35">
      <c r="A5" s="57" t="s">
        <v>73</v>
      </c>
      <c r="B5" s="57"/>
      <c r="C5" s="57"/>
      <c r="D5" s="57"/>
      <c r="E5" s="57"/>
      <c r="F5" s="57"/>
      <c r="G5" s="57"/>
      <c r="H5" s="57"/>
      <c r="I5" s="4"/>
      <c r="J5" s="4"/>
    </row>
  </sheetData>
  <mergeCells count="2">
    <mergeCell ref="A1:H1"/>
    <mergeCell ref="A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12" sqref="D12"/>
    </sheetView>
  </sheetViews>
  <sheetFormatPr defaultRowHeight="15" x14ac:dyDescent="0.25"/>
  <cols>
    <col min="1" max="1" width="9.7109375" customWidth="1"/>
    <col min="2" max="2" width="19.140625" customWidth="1"/>
  </cols>
  <sheetData>
    <row r="1" spans="1:6" ht="35.450000000000003" customHeight="1" x14ac:dyDescent="0.25">
      <c r="A1" s="50" t="s">
        <v>9</v>
      </c>
      <c r="B1" s="50"/>
    </row>
    <row r="2" spans="1:6" ht="28.5" customHeight="1" x14ac:dyDescent="0.35">
      <c r="A2" s="13" t="s">
        <v>50</v>
      </c>
      <c r="B2" s="17" t="s">
        <v>66</v>
      </c>
    </row>
    <row r="3" spans="1:6" ht="14.45" x14ac:dyDescent="0.35">
      <c r="A3" s="13" t="s">
        <v>14</v>
      </c>
      <c r="B3" s="18">
        <v>3.4</v>
      </c>
    </row>
    <row r="4" spans="1:6" ht="14.45" x14ac:dyDescent="0.35">
      <c r="A4" s="13" t="s">
        <v>15</v>
      </c>
      <c r="B4" s="18">
        <v>3.5</v>
      </c>
    </row>
    <row r="5" spans="1:6" ht="14.45" x14ac:dyDescent="0.35">
      <c r="A5" s="13" t="s">
        <v>16</v>
      </c>
      <c r="B5" s="18">
        <v>3.6</v>
      </c>
    </row>
    <row r="6" spans="1:6" ht="14.45" x14ac:dyDescent="0.35">
      <c r="A6" s="13" t="s">
        <v>17</v>
      </c>
      <c r="B6" s="18">
        <v>3.7</v>
      </c>
    </row>
    <row r="7" spans="1:6" ht="14.45" x14ac:dyDescent="0.35">
      <c r="A7" s="13" t="s">
        <v>18</v>
      </c>
      <c r="B7" s="18">
        <v>3.7</v>
      </c>
    </row>
    <row r="8" spans="1:6" ht="14.45" x14ac:dyDescent="0.35">
      <c r="A8" s="13" t="s">
        <v>19</v>
      </c>
      <c r="B8" s="18">
        <v>3.9</v>
      </c>
    </row>
    <row r="9" spans="1:6" ht="14.45" x14ac:dyDescent="0.35">
      <c r="A9" s="13" t="s">
        <v>47</v>
      </c>
      <c r="B9" s="18">
        <v>4.0999999999999996</v>
      </c>
    </row>
    <row r="10" spans="1:6" ht="14.45" x14ac:dyDescent="0.35">
      <c r="A10" s="13" t="s">
        <v>48</v>
      </c>
      <c r="B10" s="18">
        <v>4.3</v>
      </c>
    </row>
    <row r="11" spans="1:6" ht="44.45" customHeight="1" x14ac:dyDescent="0.35">
      <c r="A11" s="59" t="s">
        <v>10</v>
      </c>
      <c r="B11" s="59"/>
      <c r="C11" s="3"/>
      <c r="D11" s="3"/>
      <c r="E11" s="3"/>
      <c r="F11" s="3"/>
    </row>
    <row r="12" spans="1:6" s="1" customFormat="1" ht="30" customHeight="1" x14ac:dyDescent="0.35">
      <c r="A12" s="60" t="s">
        <v>114</v>
      </c>
      <c r="B12" s="61"/>
    </row>
    <row r="13" spans="1:6" s="1" customFormat="1" ht="14.45" x14ac:dyDescent="0.35"/>
    <row r="14" spans="1:6" s="1" customFormat="1" ht="14.45" x14ac:dyDescent="0.35"/>
  </sheetData>
  <mergeCells count="3">
    <mergeCell ref="A1:B1"/>
    <mergeCell ref="A11:B11"/>
    <mergeCell ref="A12:B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2" sqref="A12:B12"/>
    </sheetView>
  </sheetViews>
  <sheetFormatPr defaultRowHeight="15" x14ac:dyDescent="0.25"/>
  <cols>
    <col min="1" max="1" width="25.140625" customWidth="1"/>
    <col min="2" max="2" width="16.140625" customWidth="1"/>
  </cols>
  <sheetData>
    <row r="1" spans="1:2" ht="51.6" customHeight="1" x14ac:dyDescent="0.35">
      <c r="A1" s="48" t="s">
        <v>11</v>
      </c>
      <c r="B1" s="48"/>
    </row>
    <row r="2" spans="1:2" ht="14.45" x14ac:dyDescent="0.35">
      <c r="A2" s="23"/>
      <c r="B2" s="23" t="s">
        <v>37</v>
      </c>
    </row>
    <row r="3" spans="1:2" ht="14.45" x14ac:dyDescent="0.35">
      <c r="A3" s="23" t="s">
        <v>38</v>
      </c>
      <c r="B3" s="22">
        <v>0.26500000000000001</v>
      </c>
    </row>
    <row r="4" spans="1:2" ht="14.45" x14ac:dyDescent="0.35">
      <c r="A4" s="23" t="s">
        <v>39</v>
      </c>
      <c r="B4" s="22">
        <v>0.316</v>
      </c>
    </row>
    <row r="5" spans="1:2" ht="14.45" x14ac:dyDescent="0.35">
      <c r="A5" s="23" t="s">
        <v>40</v>
      </c>
      <c r="B5" s="22">
        <v>0.44</v>
      </c>
    </row>
    <row r="6" spans="1:2" ht="14.45" x14ac:dyDescent="0.35">
      <c r="A6" s="23" t="s">
        <v>41</v>
      </c>
      <c r="B6" s="22">
        <v>0.51</v>
      </c>
    </row>
    <row r="7" spans="1:2" ht="14.45" x14ac:dyDescent="0.35">
      <c r="A7" s="23" t="s">
        <v>42</v>
      </c>
      <c r="B7" s="22">
        <v>0.65200000000000002</v>
      </c>
    </row>
    <row r="8" spans="1:2" ht="14.45" x14ac:dyDescent="0.35">
      <c r="A8" s="23" t="s">
        <v>43</v>
      </c>
      <c r="B8" s="22">
        <v>0.80200000000000005</v>
      </c>
    </row>
    <row r="9" spans="1:2" ht="14.45" x14ac:dyDescent="0.35">
      <c r="A9" s="23" t="s">
        <v>44</v>
      </c>
      <c r="B9" s="22">
        <v>0.45100000000000001</v>
      </c>
    </row>
    <row r="10" spans="1:2" ht="14.45" x14ac:dyDescent="0.35">
      <c r="A10" s="23" t="s">
        <v>45</v>
      </c>
      <c r="B10" s="22">
        <v>0.49299999999999999</v>
      </c>
    </row>
    <row r="11" spans="1:2" ht="44.45" customHeight="1" x14ac:dyDescent="0.35">
      <c r="A11" s="62" t="s">
        <v>12</v>
      </c>
      <c r="B11" s="62"/>
    </row>
    <row r="12" spans="1:2" ht="14.45" x14ac:dyDescent="0.35">
      <c r="A12" s="63" t="s">
        <v>114</v>
      </c>
      <c r="B12" s="64"/>
    </row>
  </sheetData>
  <mergeCells count="3">
    <mergeCell ref="A11:B11"/>
    <mergeCell ref="A1:B1"/>
    <mergeCell ref="A12:B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election sqref="A1:D1"/>
    </sheetView>
  </sheetViews>
  <sheetFormatPr defaultRowHeight="15" x14ac:dyDescent="0.25"/>
  <cols>
    <col min="2" max="3" width="23.7109375" customWidth="1"/>
    <col min="4" max="4" width="19.140625" customWidth="1"/>
    <col min="8" max="8" width="13.140625" bestFit="1" customWidth="1"/>
  </cols>
  <sheetData>
    <row r="1" spans="1:8" ht="33.75" customHeight="1" x14ac:dyDescent="0.35">
      <c r="A1" s="48" t="s">
        <v>110</v>
      </c>
      <c r="B1" s="48"/>
      <c r="C1" s="48"/>
      <c r="D1" s="48"/>
    </row>
    <row r="2" spans="1:8" ht="27.95" x14ac:dyDescent="0.35">
      <c r="A2" s="33" t="s">
        <v>75</v>
      </c>
      <c r="B2" s="23" t="s">
        <v>76</v>
      </c>
      <c r="C2" s="23" t="s">
        <v>77</v>
      </c>
      <c r="D2" s="34" t="s">
        <v>78</v>
      </c>
    </row>
    <row r="3" spans="1:8" ht="14.45" x14ac:dyDescent="0.35">
      <c r="A3" s="33" t="s">
        <v>79</v>
      </c>
      <c r="B3" s="33">
        <v>3974.17</v>
      </c>
      <c r="C3" s="35">
        <f>B3/1000</f>
        <v>3.97417</v>
      </c>
      <c r="D3" s="36">
        <v>0.67</v>
      </c>
    </row>
    <row r="4" spans="1:8" ht="14.45" x14ac:dyDescent="0.35">
      <c r="A4" s="33" t="s">
        <v>80</v>
      </c>
      <c r="B4" s="37">
        <v>7483.88</v>
      </c>
      <c r="C4" s="35">
        <f t="shared" ref="C4:C18" si="0">B4/1000</f>
        <v>7.4838800000000001</v>
      </c>
      <c r="D4" s="37">
        <v>0.61</v>
      </c>
    </row>
    <row r="5" spans="1:8" ht="14.45" x14ac:dyDescent="0.35">
      <c r="A5" s="33" t="s">
        <v>81</v>
      </c>
      <c r="B5" s="37">
        <v>16198.8</v>
      </c>
      <c r="C5" s="35">
        <f t="shared" si="0"/>
        <v>16.198799999999999</v>
      </c>
      <c r="D5" s="37">
        <v>0.74</v>
      </c>
    </row>
    <row r="6" spans="1:8" ht="14.45" x14ac:dyDescent="0.35">
      <c r="A6" s="33" t="s">
        <v>82</v>
      </c>
      <c r="B6" s="37">
        <v>29932.577738</v>
      </c>
      <c r="C6" s="35">
        <f t="shared" si="0"/>
        <v>29.932577737999999</v>
      </c>
      <c r="D6" s="37">
        <v>0.81</v>
      </c>
    </row>
    <row r="7" spans="1:8" ht="14.45" x14ac:dyDescent="0.35">
      <c r="A7" s="33" t="s">
        <v>83</v>
      </c>
      <c r="B7" s="38">
        <v>53041.298172847128</v>
      </c>
      <c r="C7" s="35">
        <f t="shared" si="0"/>
        <v>53.041298172847128</v>
      </c>
      <c r="D7" s="37">
        <v>0.82</v>
      </c>
    </row>
    <row r="8" spans="1:8" ht="14.45" x14ac:dyDescent="0.35">
      <c r="A8" s="33" t="s">
        <v>84</v>
      </c>
      <c r="B8" s="39">
        <v>60196.75</v>
      </c>
      <c r="C8" s="35">
        <f t="shared" si="0"/>
        <v>60.196750000000002</v>
      </c>
      <c r="D8" s="37">
        <v>0.77</v>
      </c>
    </row>
    <row r="9" spans="1:8" ht="14.45" x14ac:dyDescent="0.35">
      <c r="A9" s="33" t="s">
        <v>85</v>
      </c>
      <c r="B9" s="37">
        <v>65961.33</v>
      </c>
      <c r="C9" s="35">
        <f t="shared" si="0"/>
        <v>65.961330000000004</v>
      </c>
      <c r="D9" s="37">
        <v>0.75502344496416007</v>
      </c>
    </row>
    <row r="10" spans="1:8" ht="14.45" x14ac:dyDescent="0.35">
      <c r="A10" s="33" t="s">
        <v>86</v>
      </c>
      <c r="B10" s="37">
        <v>73982.789999999994</v>
      </c>
      <c r="C10" s="35">
        <f t="shared" si="0"/>
        <v>73.982789999999994</v>
      </c>
      <c r="D10" s="37">
        <v>0.74399328746964855</v>
      </c>
    </row>
    <row r="11" spans="1:8" ht="14.45" x14ac:dyDescent="0.35">
      <c r="A11" s="33" t="s">
        <v>13</v>
      </c>
      <c r="B11" s="37">
        <v>79355.89</v>
      </c>
      <c r="C11" s="35">
        <f t="shared" si="0"/>
        <v>79.355890000000002</v>
      </c>
      <c r="D11" s="37">
        <v>0.70642041510631481</v>
      </c>
      <c r="H11" s="26"/>
    </row>
    <row r="12" spans="1:8" ht="14.45" x14ac:dyDescent="0.35">
      <c r="A12" s="33" t="s">
        <v>14</v>
      </c>
      <c r="B12" s="37">
        <v>87473.44</v>
      </c>
      <c r="C12" s="35">
        <f t="shared" si="0"/>
        <v>87.473439999999997</v>
      </c>
      <c r="D12" s="37">
        <v>0.70158582478609177</v>
      </c>
      <c r="H12" s="26"/>
    </row>
    <row r="13" spans="1:8" ht="14.45" x14ac:dyDescent="0.35">
      <c r="A13" s="33" t="s">
        <v>15</v>
      </c>
      <c r="B13" s="37">
        <v>95452.443499999994</v>
      </c>
      <c r="C13" s="35">
        <f t="shared" si="0"/>
        <v>95.452443499999987</v>
      </c>
      <c r="D13" s="37">
        <v>0.69309699130011304</v>
      </c>
    </row>
    <row r="14" spans="1:8" ht="14.45" x14ac:dyDescent="0.35">
      <c r="A14" s="33" t="s">
        <v>16</v>
      </c>
      <c r="B14" s="37">
        <v>103099.26179267686</v>
      </c>
      <c r="C14" s="35">
        <f t="shared" si="0"/>
        <v>103.09926179267686</v>
      </c>
      <c r="D14" s="37">
        <v>0.66983810995007897</v>
      </c>
    </row>
    <row r="15" spans="1:8" ht="14.45" x14ac:dyDescent="0.35">
      <c r="A15" s="33" t="s">
        <v>17</v>
      </c>
      <c r="B15" s="37">
        <v>113825.03433999899</v>
      </c>
      <c r="C15" s="35">
        <f t="shared" si="0"/>
        <v>113.82503433999899</v>
      </c>
      <c r="D15" s="37">
        <v>0.66603131773903146</v>
      </c>
    </row>
    <row r="16" spans="1:8" ht="14.45" x14ac:dyDescent="0.35">
      <c r="A16" s="33" t="s">
        <v>18</v>
      </c>
      <c r="B16" s="37">
        <v>124740.14</v>
      </c>
      <c r="C16" s="35">
        <f t="shared" si="0"/>
        <v>124.74014</v>
      </c>
      <c r="D16" s="37">
        <v>0.66001231908242597</v>
      </c>
    </row>
    <row r="17" spans="1:4" ht="14.45" x14ac:dyDescent="0.35">
      <c r="A17" s="33" t="s">
        <v>19</v>
      </c>
      <c r="B17" s="37">
        <v>132567.01</v>
      </c>
      <c r="C17" s="35">
        <f t="shared" si="0"/>
        <v>132.56701000000001</v>
      </c>
      <c r="D17" s="37">
        <v>0.66036344855266116</v>
      </c>
    </row>
    <row r="18" spans="1:4" ht="14.45" x14ac:dyDescent="0.35">
      <c r="A18" s="33" t="s">
        <v>47</v>
      </c>
      <c r="B18" s="37">
        <v>127380.96</v>
      </c>
      <c r="C18" s="35">
        <f t="shared" si="0"/>
        <v>127.38096</v>
      </c>
      <c r="D18" s="37">
        <v>0.64330849143499724</v>
      </c>
    </row>
    <row r="19" spans="1:4" ht="14.45" x14ac:dyDescent="0.35">
      <c r="A19" s="40" t="s">
        <v>109</v>
      </c>
      <c r="B19" s="33"/>
      <c r="C19" s="33"/>
      <c r="D19" s="33"/>
    </row>
  </sheetData>
  <mergeCells count="1">
    <mergeCell ref="A1:D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Chart VII.1</vt:lpstr>
      <vt:lpstr>Chart VII.2</vt:lpstr>
      <vt:lpstr>Chart VII.3</vt:lpstr>
      <vt:lpstr>Chart VII.4</vt:lpstr>
      <vt:lpstr>Chart VII.5(a)</vt:lpstr>
      <vt:lpstr>Chart VII.5(b)</vt:lpstr>
      <vt:lpstr>Chart VII.6</vt:lpstr>
      <vt:lpstr>Chart VII.7</vt:lpstr>
      <vt:lpstr>Chart VII.8</vt:lpstr>
      <vt:lpstr>Chart VII.10</vt:lpstr>
      <vt:lpstr>Table VII.1</vt:lpstr>
      <vt:lpstr>Table VII.5</vt:lpstr>
      <vt:lpstr>Table VII.6</vt:lpstr>
      <vt:lpstr>Table VII.8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Deeksha S Bisht</dc:creator>
  <cp:lastModifiedBy>Lenovo</cp:lastModifiedBy>
  <dcterms:created xsi:type="dcterms:W3CDTF">2024-07-21T09:35:30Z</dcterms:created>
  <dcterms:modified xsi:type="dcterms:W3CDTF">2024-07-22T04:12:39Z</dcterms:modified>
</cp:coreProperties>
</file>