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35"/>
  </bookViews>
  <sheets>
    <sheet name="Sheet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2"/>
  <c r="L23"/>
  <c r="K23"/>
  <c r="J23"/>
  <c r="I23"/>
  <c r="H23"/>
  <c r="G23"/>
  <c r="F23"/>
  <c r="E23"/>
  <c r="D23"/>
  <c r="C23"/>
  <c r="B23"/>
  <c r="M17"/>
  <c r="L17"/>
  <c r="K17"/>
  <c r="J17"/>
  <c r="I17"/>
  <c r="H17"/>
  <c r="G17"/>
  <c r="F17"/>
  <c r="E17"/>
  <c r="D17"/>
  <c r="C17"/>
  <c r="B17"/>
</calcChain>
</file>

<file path=xl/sharedStrings.xml><?xml version="1.0" encoding="utf-8"?>
<sst xmlns="http://schemas.openxmlformats.org/spreadsheetml/2006/main" count="94" uniqueCount="55">
  <si>
    <t xml:space="preserve">Item </t>
  </si>
  <si>
    <t>1980-81</t>
  </si>
  <si>
    <t>1990-91</t>
  </si>
  <si>
    <t>1999-00</t>
  </si>
  <si>
    <t>2005-06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</si>
  <si>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</si>
  <si>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</si>
  <si>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</si>
  <si>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</si>
  <si>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</si>
  <si>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</si>
  <si>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</si>
  <si>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</si>
  <si>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 (P)</t>
  </si>
  <si>
    <t>(1)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</si>
  <si>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</si>
  <si>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</si>
  <si>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</si>
  <si>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</si>
  <si>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</si>
  <si>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</si>
  <si>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</si>
  <si>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</si>
  <si>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</si>
  <si>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</si>
  <si>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</si>
  <si>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</si>
  <si>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</si>
  <si>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</si>
  <si>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1. Total fleet strength  (Number)</t>
  </si>
  <si>
    <t>TOTAL</t>
  </si>
  <si>
    <t>2. Revenue tonne-Kilometers (Million)</t>
  </si>
  <si>
    <t>3. Number of passengers carried (Lakh)</t>
  </si>
  <si>
    <t>4. Passengers handled at (lakh)</t>
  </si>
  <si>
    <t>AAI Airports</t>
  </si>
  <si>
    <t>Joint Venture International Airports</t>
  </si>
  <si>
    <t xml:space="preserve"> -</t>
  </si>
  <si>
    <t>Total at Indian airports</t>
  </si>
  <si>
    <t>5. Cargo handled (thousand tonnes)</t>
  </si>
  <si>
    <t xml:space="preserve">Table 1.29 Growth of Civil Aviation 
</t>
  </si>
  <si>
    <t>2020-21</t>
  </si>
  <si>
    <t>66.98*</t>
  </si>
  <si>
    <t>*  During 2020-21, total 3 airports namely Ahmedabad, Lucknow and Mangalore fall under PPP category.</t>
  </si>
  <si>
    <t>(2)</t>
  </si>
  <si>
    <t>(3)</t>
  </si>
  <si>
    <t>2021-22</t>
  </si>
  <si>
    <t>177.35**</t>
  </si>
  <si>
    <t>** During 2021-22, total 6 airports namely Ahmedabad, Lucknow, Mangalore, Jaipur, Guwahati and Trivandrum fall under PPP category.</t>
  </si>
  <si>
    <t>2022-23</t>
  </si>
  <si>
    <t>(18)</t>
  </si>
  <si>
    <t>2023-24 (P)</t>
  </si>
  <si>
    <t>Note: Revenue Tonne-Kilometers (RTKM) (Million) &amp; Number of Passengers (Lakh) - as per information submitted by Scheduled Indian Airlines for Scheduled Domestic and Scheduled International operations for the financial year 2022-23 and 
2023-24 (provisional upto March, 2024)</t>
  </si>
  <si>
    <t>P: Provisional</t>
  </si>
  <si>
    <t>06 PPP Airports (Ahmedabad, Lucknow, Mangalore, Jaipur, Guwahati &amp; Trivandrum)</t>
  </si>
  <si>
    <t>Source: Ministry of Civil Aviation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</si>
</sst>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Arial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2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0" xfId="0" applyFont="1" applyBorder="1"/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4" fillId="0" borderId="1" xfId="0" applyFont="1" applyFill="1" applyBorder="1"/>
    <xf numFmtId="2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/>
    <xf numFmtId="2" fontId="5" fillId="0" borderId="0" xfId="0" applyNumberFormat="1" applyFont="1" applyFill="1" applyBorder="1" applyAlignment="1">
      <alignment vertical="center"/>
    </xf>
    <xf numFmtId="2" fontId="6" fillId="0" borderId="0" xfId="0" applyNumberFormat="1" applyFont="1" applyBorder="1"/>
    <xf numFmtId="2" fontId="5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Border="1" applyAlignment="1">
      <alignment vertical="top"/>
    </xf>
    <xf numFmtId="2" fontId="5" fillId="0" borderId="0" xfId="0" applyNumberFormat="1" applyFont="1" applyFill="1" applyBorder="1" applyAlignment="1">
      <alignment horizontal="right"/>
    </xf>
    <xf numFmtId="2" fontId="8" fillId="0" borderId="0" xfId="0" applyNumberFormat="1" applyFont="1" applyFill="1" applyBorder="1"/>
    <xf numFmtId="2" fontId="5" fillId="0" borderId="0" xfId="0" applyNumberFormat="1" applyFont="1" applyFill="1" applyBorder="1"/>
    <xf numFmtId="0" fontId="4" fillId="0" borderId="0" xfId="0" applyFont="1" applyFill="1" applyBorder="1" applyAlignment="1"/>
    <xf numFmtId="0" fontId="2" fillId="0" borderId="3" xfId="0" applyFont="1" applyBorder="1"/>
    <xf numFmtId="0" fontId="2" fillId="0" borderId="0" xfId="0" applyFont="1" applyFill="1" applyBorder="1"/>
    <xf numFmtId="0" fontId="1" fillId="0" borderId="4" xfId="0" applyFont="1" applyFill="1" applyBorder="1"/>
    <xf numFmtId="2" fontId="4" fillId="0" borderId="4" xfId="0" applyNumberFormat="1" applyFont="1" applyFill="1" applyBorder="1"/>
    <xf numFmtId="0" fontId="4" fillId="0" borderId="4" xfId="0" applyFont="1" applyFill="1" applyBorder="1"/>
    <xf numFmtId="0" fontId="4" fillId="2" borderId="4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Border="1"/>
    <xf numFmtId="0" fontId="1" fillId="0" borderId="5" xfId="0" applyFont="1" applyFill="1" applyBorder="1"/>
    <xf numFmtId="2" fontId="1" fillId="0" borderId="5" xfId="0" applyNumberFormat="1" applyFont="1" applyFill="1" applyBorder="1"/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111"/>
  <sheetViews>
    <sheetView tabSelected="1" zoomScale="85" zoomScaleNormal="85" workbookViewId="0">
      <selection activeCell="M29" sqref="M29"/>
    </sheetView>
  </sheetViews>
  <sheetFormatPr defaultColWidth="9" defaultRowHeight="15"/>
  <cols>
    <col min="1" max="1" width="26.28515625" style="1" customWidth="1"/>
    <col min="2" max="3" width="10.7109375" style="1" customWidth="1"/>
    <col min="4" max="4" width="11.140625" style="1" customWidth="1"/>
    <col min="5" max="5" width="11.5703125" style="1" customWidth="1"/>
    <col min="6" max="6" width="10.28515625" style="1" customWidth="1"/>
    <col min="7" max="12" width="10.7109375" style="1" customWidth="1"/>
    <col min="13" max="13" width="14" style="1" customWidth="1"/>
    <col min="14" max="17" width="15" style="1" customWidth="1"/>
    <col min="18" max="18" width="15.7109375" style="42" customWidth="1"/>
    <col min="19" max="19" width="11.28515625" style="8" bestFit="1" customWidth="1"/>
    <col min="20" max="16379" width="9.140625" style="1"/>
    <col min="16380" max="16384" width="9" style="1"/>
  </cols>
  <sheetData>
    <row r="1" spans="1:100" ht="15.75" customHeight="1">
      <c r="A1" s="24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00" ht="15.7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4" t="s">
        <v>40</v>
      </c>
      <c r="P2" s="4" t="s">
        <v>45</v>
      </c>
      <c r="Q2" s="4" t="s">
        <v>48</v>
      </c>
      <c r="R2" s="23" t="s">
        <v>50</v>
      </c>
    </row>
    <row r="3" spans="1:100" ht="15.75">
      <c r="A3" s="5" t="s">
        <v>14</v>
      </c>
      <c r="B3" s="5" t="s">
        <v>43</v>
      </c>
      <c r="C3" s="5" t="s">
        <v>44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5" t="s">
        <v>22</v>
      </c>
      <c r="L3" s="5" t="s">
        <v>23</v>
      </c>
      <c r="M3" s="5" t="s">
        <v>24</v>
      </c>
      <c r="N3" s="5" t="s">
        <v>25</v>
      </c>
      <c r="O3" s="5" t="s">
        <v>26</v>
      </c>
      <c r="P3" s="5" t="s">
        <v>27</v>
      </c>
      <c r="Q3" s="5" t="s">
        <v>28</v>
      </c>
      <c r="R3" s="5" t="s">
        <v>49</v>
      </c>
    </row>
    <row r="4" spans="1:100" ht="15.75">
      <c r="A4" s="25" t="s">
        <v>29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00" ht="15.75">
      <c r="A5" s="6" t="s">
        <v>30</v>
      </c>
      <c r="B5" s="22">
        <v>63</v>
      </c>
      <c r="C5" s="22">
        <v>80</v>
      </c>
      <c r="D5" s="19">
        <v>119</v>
      </c>
      <c r="E5" s="19">
        <v>243</v>
      </c>
      <c r="F5" s="19">
        <v>355</v>
      </c>
      <c r="G5" s="19">
        <v>378</v>
      </c>
      <c r="H5" s="19">
        <v>395</v>
      </c>
      <c r="I5" s="19">
        <v>409</v>
      </c>
      <c r="J5" s="19">
        <v>448</v>
      </c>
      <c r="K5" s="19">
        <v>493</v>
      </c>
      <c r="L5" s="19">
        <v>584</v>
      </c>
      <c r="M5" s="19">
        <v>691</v>
      </c>
      <c r="N5" s="19">
        <v>669</v>
      </c>
      <c r="O5" s="19">
        <v>716</v>
      </c>
      <c r="P5" s="19">
        <v>691</v>
      </c>
      <c r="Q5" s="19">
        <v>723</v>
      </c>
      <c r="R5" s="31">
        <v>813</v>
      </c>
      <c r="S5" s="34"/>
    </row>
    <row r="6" spans="1:100" ht="15.7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35"/>
    </row>
    <row r="7" spans="1:100" ht="15.75">
      <c r="A7" s="29" t="s">
        <v>31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5"/>
    </row>
    <row r="8" spans="1:100" ht="15.75">
      <c r="A8" s="7" t="s">
        <v>30</v>
      </c>
      <c r="B8" s="18">
        <v>1380.4</v>
      </c>
      <c r="C8" s="18">
        <v>2040.3</v>
      </c>
      <c r="D8" s="18">
        <v>2767.4</v>
      </c>
      <c r="E8" s="18">
        <v>5928</v>
      </c>
      <c r="F8" s="18">
        <v>11945.6</v>
      </c>
      <c r="G8" s="18">
        <v>10901.6</v>
      </c>
      <c r="H8" s="18">
        <v>11948.3</v>
      </c>
      <c r="I8" s="20">
        <v>13136.5</v>
      </c>
      <c r="J8" s="20">
        <v>14787.2</v>
      </c>
      <c r="K8" s="20">
        <v>17141.599999999999</v>
      </c>
      <c r="L8" s="18">
        <v>20258.7</v>
      </c>
      <c r="M8" s="18">
        <v>22779.5</v>
      </c>
      <c r="N8" s="18">
        <v>20945.7</v>
      </c>
      <c r="O8" s="18">
        <v>5142.6000000000004</v>
      </c>
      <c r="P8" s="18">
        <v>7883.3</v>
      </c>
      <c r="Q8" s="18">
        <v>21354</v>
      </c>
      <c r="R8" s="32">
        <v>25269.5</v>
      </c>
      <c r="S8" s="36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</row>
    <row r="9" spans="1:100" ht="15.7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35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</row>
    <row r="10" spans="1:100" s="10" customFormat="1" ht="15.75">
      <c r="A10" s="28" t="s">
        <v>32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37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</row>
    <row r="11" spans="1:100" ht="15.75">
      <c r="A11" s="7" t="s">
        <v>30</v>
      </c>
      <c r="B11" s="18">
        <v>68.5</v>
      </c>
      <c r="C11" s="18">
        <v>100.3</v>
      </c>
      <c r="D11" s="21">
        <v>163.6</v>
      </c>
      <c r="E11" s="21">
        <v>317.5</v>
      </c>
      <c r="F11" s="21">
        <v>752.1</v>
      </c>
      <c r="G11" s="21">
        <v>715.8</v>
      </c>
      <c r="H11" s="21">
        <v>764.4</v>
      </c>
      <c r="I11" s="21">
        <v>874.1</v>
      </c>
      <c r="J11" s="21">
        <v>1038.2</v>
      </c>
      <c r="K11" s="17">
        <v>1245.7</v>
      </c>
      <c r="L11" s="17">
        <v>1471.2</v>
      </c>
      <c r="M11" s="18">
        <v>1662.3</v>
      </c>
      <c r="N11" s="21">
        <v>1639.3</v>
      </c>
      <c r="O11" s="17">
        <v>533.29999999999995</v>
      </c>
      <c r="P11" s="17">
        <v>843</v>
      </c>
      <c r="Q11" s="17">
        <v>1599</v>
      </c>
      <c r="R11" s="17">
        <v>1832</v>
      </c>
      <c r="S11" s="3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</row>
    <row r="12" spans="1:100" ht="15.7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35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</row>
    <row r="13" spans="1:100" s="11" customFormat="1" ht="15.75">
      <c r="A13" s="28" t="s">
        <v>33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38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</row>
    <row r="14" spans="1:100" ht="15.75">
      <c r="A14" s="12" t="s">
        <v>34</v>
      </c>
      <c r="B14" s="13">
        <v>107.4</v>
      </c>
      <c r="C14" s="13">
        <v>177.2</v>
      </c>
      <c r="D14" s="13">
        <v>390.35</v>
      </c>
      <c r="E14" s="13">
        <v>733.42</v>
      </c>
      <c r="F14" s="13">
        <v>683.99</v>
      </c>
      <c r="G14" s="13">
        <v>683.87</v>
      </c>
      <c r="H14" s="13">
        <v>716.48</v>
      </c>
      <c r="I14" s="13">
        <v>788.95</v>
      </c>
      <c r="J14" s="13">
        <v>931.56</v>
      </c>
      <c r="K14" s="13">
        <v>1132.82</v>
      </c>
      <c r="L14" s="13">
        <v>1371.39</v>
      </c>
      <c r="M14" s="13">
        <v>1587.93</v>
      </c>
      <c r="N14" s="13">
        <v>1595.93</v>
      </c>
      <c r="O14" s="12">
        <v>521.92999999999995</v>
      </c>
      <c r="P14" s="12">
        <v>742.27</v>
      </c>
      <c r="Q14" s="12">
        <v>1220.18</v>
      </c>
      <c r="R14" s="12">
        <v>1372.82</v>
      </c>
      <c r="S14" s="39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</row>
    <row r="15" spans="1:100" ht="31.5">
      <c r="A15" s="14" t="s">
        <v>35</v>
      </c>
      <c r="B15" s="15" t="s">
        <v>36</v>
      </c>
      <c r="C15" s="15" t="s">
        <v>36</v>
      </c>
      <c r="D15" s="15" t="s">
        <v>36</v>
      </c>
      <c r="E15" s="15" t="s">
        <v>36</v>
      </c>
      <c r="F15" s="13">
        <v>939.06</v>
      </c>
      <c r="G15" s="13">
        <v>910.14</v>
      </c>
      <c r="H15" s="13">
        <v>972.68</v>
      </c>
      <c r="I15" s="13">
        <v>1112.3399999999999</v>
      </c>
      <c r="J15" s="13">
        <v>1307.99</v>
      </c>
      <c r="K15" s="13">
        <v>1516.88</v>
      </c>
      <c r="L15" s="13">
        <v>1716.14</v>
      </c>
      <c r="M15" s="13">
        <v>1859.07</v>
      </c>
      <c r="N15" s="13">
        <v>1814.57</v>
      </c>
      <c r="O15" s="12">
        <v>564.89</v>
      </c>
      <c r="P15" s="12">
        <v>969.27</v>
      </c>
      <c r="Q15" s="12">
        <v>1748</v>
      </c>
      <c r="R15" s="12">
        <v>2034.03</v>
      </c>
      <c r="S15" s="39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</row>
    <row r="16" spans="1:100" ht="63">
      <c r="A16" s="14" t="s">
        <v>53</v>
      </c>
      <c r="B16" s="15" t="s">
        <v>36</v>
      </c>
      <c r="C16" s="15" t="s">
        <v>36</v>
      </c>
      <c r="D16" s="15" t="s">
        <v>36</v>
      </c>
      <c r="E16" s="15" t="s">
        <v>36</v>
      </c>
      <c r="F16" s="15" t="s">
        <v>36</v>
      </c>
      <c r="G16" s="15" t="s">
        <v>36</v>
      </c>
      <c r="H16" s="15" t="s">
        <v>36</v>
      </c>
      <c r="I16" s="15" t="s">
        <v>36</v>
      </c>
      <c r="J16" s="15" t="s">
        <v>36</v>
      </c>
      <c r="K16" s="15" t="s">
        <v>36</v>
      </c>
      <c r="L16" s="15" t="s">
        <v>36</v>
      </c>
      <c r="M16" s="15" t="s">
        <v>36</v>
      </c>
      <c r="N16" s="15" t="s">
        <v>36</v>
      </c>
      <c r="O16" s="17" t="s">
        <v>41</v>
      </c>
      <c r="P16" s="17" t="s">
        <v>46</v>
      </c>
      <c r="Q16" s="17">
        <v>304.61</v>
      </c>
      <c r="R16" s="17">
        <v>357.41</v>
      </c>
      <c r="S16" s="39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</row>
    <row r="17" spans="1:100" ht="15.75">
      <c r="A17" s="2" t="s">
        <v>37</v>
      </c>
      <c r="B17" s="13">
        <f>SUM(B14:B15)</f>
        <v>107.4</v>
      </c>
      <c r="C17" s="13">
        <f>SUM(C14:C15)</f>
        <v>177.2</v>
      </c>
      <c r="D17" s="13">
        <f>SUM(D14:D15)</f>
        <v>390.35</v>
      </c>
      <c r="E17" s="13">
        <f>SUM(E14:E15)</f>
        <v>733.42</v>
      </c>
      <c r="F17" s="13">
        <f t="shared" ref="F17:M17" si="0">SUM(F14:F15)</f>
        <v>1623.05</v>
      </c>
      <c r="G17" s="13">
        <f t="shared" si="0"/>
        <v>1594.01</v>
      </c>
      <c r="H17" s="13">
        <f t="shared" si="0"/>
        <v>1689.1599999999999</v>
      </c>
      <c r="I17" s="13">
        <f t="shared" si="0"/>
        <v>1901.29</v>
      </c>
      <c r="J17" s="13">
        <f t="shared" si="0"/>
        <v>2239.5500000000002</v>
      </c>
      <c r="K17" s="13">
        <f t="shared" si="0"/>
        <v>2649.7</v>
      </c>
      <c r="L17" s="13">
        <f t="shared" si="0"/>
        <v>3087.53</v>
      </c>
      <c r="M17" s="13">
        <f t="shared" si="0"/>
        <v>3447</v>
      </c>
      <c r="N17" s="13">
        <v>3410.5</v>
      </c>
      <c r="O17" s="12">
        <v>1153.8</v>
      </c>
      <c r="P17" s="12">
        <v>1888.91</v>
      </c>
      <c r="Q17" s="12">
        <v>3272.79</v>
      </c>
      <c r="R17" s="12">
        <v>3764.26</v>
      </c>
      <c r="S17" s="40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</row>
    <row r="18" spans="1:100" ht="15.7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5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</row>
    <row r="19" spans="1:100" s="11" customFormat="1" ht="15.75">
      <c r="A19" s="28" t="s">
        <v>38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37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</row>
    <row r="20" spans="1:100" ht="15.75">
      <c r="A20" s="12" t="s">
        <v>34</v>
      </c>
      <c r="B20" s="13">
        <v>178.7</v>
      </c>
      <c r="C20" s="13">
        <v>377.33</v>
      </c>
      <c r="D20" s="13">
        <v>797.41</v>
      </c>
      <c r="E20" s="13">
        <v>1397.3</v>
      </c>
      <c r="F20" s="13">
        <v>703.43</v>
      </c>
      <c r="G20" s="13">
        <v>650.41</v>
      </c>
      <c r="H20" s="13">
        <v>637.72</v>
      </c>
      <c r="I20" s="13">
        <v>681.57</v>
      </c>
      <c r="J20" s="13">
        <v>724.55</v>
      </c>
      <c r="K20" s="13">
        <v>808.68</v>
      </c>
      <c r="L20" s="13">
        <v>921</v>
      </c>
      <c r="M20" s="13">
        <v>944.9</v>
      </c>
      <c r="N20" s="13">
        <v>909.32</v>
      </c>
      <c r="O20" s="12">
        <v>583.65</v>
      </c>
      <c r="P20" s="12">
        <v>667.43</v>
      </c>
      <c r="Q20" s="12">
        <v>683.35</v>
      </c>
      <c r="R20" s="33">
        <v>692.1</v>
      </c>
      <c r="S20" s="39"/>
    </row>
    <row r="21" spans="1:100" ht="31.5">
      <c r="A21" s="14" t="s">
        <v>35</v>
      </c>
      <c r="B21" s="15" t="s">
        <v>36</v>
      </c>
      <c r="C21" s="15" t="s">
        <v>36</v>
      </c>
      <c r="D21" s="15" t="s">
        <v>36</v>
      </c>
      <c r="E21" s="15" t="s">
        <v>36</v>
      </c>
      <c r="F21" s="13">
        <v>1576.56</v>
      </c>
      <c r="G21" s="13">
        <v>1540.14</v>
      </c>
      <c r="H21" s="13">
        <v>1641.43</v>
      </c>
      <c r="I21" s="13">
        <v>1845.99</v>
      </c>
      <c r="J21" s="13">
        <v>1980.02</v>
      </c>
      <c r="K21" s="13">
        <v>2169.56</v>
      </c>
      <c r="L21" s="13">
        <v>2436.0300000000002</v>
      </c>
      <c r="M21" s="13">
        <v>2617</v>
      </c>
      <c r="N21" s="13">
        <v>2419.31</v>
      </c>
      <c r="O21" s="12">
        <v>1817.36</v>
      </c>
      <c r="P21" s="12">
        <v>2311.66</v>
      </c>
      <c r="Q21" s="12">
        <v>2295.4699999999998</v>
      </c>
      <c r="R21" s="33">
        <v>2486.9</v>
      </c>
      <c r="S21" s="39"/>
    </row>
    <row r="22" spans="1:100" ht="63">
      <c r="A22" s="14" t="s">
        <v>53</v>
      </c>
      <c r="B22" s="15" t="s">
        <v>36</v>
      </c>
      <c r="C22" s="15" t="s">
        <v>36</v>
      </c>
      <c r="D22" s="15" t="s">
        <v>36</v>
      </c>
      <c r="E22" s="15" t="s">
        <v>36</v>
      </c>
      <c r="F22" s="15" t="s">
        <v>36</v>
      </c>
      <c r="G22" s="15" t="s">
        <v>36</v>
      </c>
      <c r="H22" s="15" t="s">
        <v>36</v>
      </c>
      <c r="I22" s="15" t="s">
        <v>36</v>
      </c>
      <c r="J22" s="15" t="s">
        <v>36</v>
      </c>
      <c r="K22" s="15" t="s">
        <v>36</v>
      </c>
      <c r="L22" s="15" t="s">
        <v>36</v>
      </c>
      <c r="M22" s="15" t="s">
        <v>36</v>
      </c>
      <c r="N22" s="15" t="s">
        <v>36</v>
      </c>
      <c r="O22" s="12">
        <v>72.900000000000006</v>
      </c>
      <c r="P22" s="12">
        <v>161.71</v>
      </c>
      <c r="Q22" s="12">
        <v>167.98</v>
      </c>
      <c r="R22" s="33">
        <v>186.7</v>
      </c>
      <c r="S22" s="39"/>
    </row>
    <row r="23" spans="1:100" ht="15.75">
      <c r="A23" s="44" t="s">
        <v>37</v>
      </c>
      <c r="B23" s="45">
        <f>SUM(B20:B21)</f>
        <v>178.7</v>
      </c>
      <c r="C23" s="45">
        <f>SUM(C20:C21)</f>
        <v>377.33</v>
      </c>
      <c r="D23" s="45">
        <f>SUM(D20:D21)</f>
        <v>797.41</v>
      </c>
      <c r="E23" s="45">
        <f>SUM(E20:E21)</f>
        <v>1397.3</v>
      </c>
      <c r="F23" s="45">
        <f t="shared" ref="F23:M23" si="1">SUM(F20:F21)</f>
        <v>2279.9899999999998</v>
      </c>
      <c r="G23" s="45">
        <f t="shared" si="1"/>
        <v>2190.5500000000002</v>
      </c>
      <c r="H23" s="45">
        <f t="shared" si="1"/>
        <v>2279.15</v>
      </c>
      <c r="I23" s="45">
        <f t="shared" si="1"/>
        <v>2527.56</v>
      </c>
      <c r="J23" s="45">
        <f t="shared" si="1"/>
        <v>2704.5699999999997</v>
      </c>
      <c r="K23" s="45">
        <f t="shared" si="1"/>
        <v>2978.24</v>
      </c>
      <c r="L23" s="45">
        <f t="shared" si="1"/>
        <v>3357.03</v>
      </c>
      <c r="M23" s="45">
        <f t="shared" si="1"/>
        <v>3561.9</v>
      </c>
      <c r="N23" s="45">
        <v>3328.63</v>
      </c>
      <c r="O23" s="46">
        <v>2473.91</v>
      </c>
      <c r="P23" s="46">
        <v>3140.8</v>
      </c>
      <c r="Q23" s="46">
        <v>3146.8</v>
      </c>
      <c r="R23" s="47">
        <v>3365.7</v>
      </c>
      <c r="S23" s="40"/>
    </row>
    <row r="24" spans="1:100" ht="15.75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1"/>
      <c r="P24" s="51"/>
      <c r="Q24" s="51"/>
      <c r="R24" s="53"/>
    </row>
    <row r="25" spans="1:100" s="16" customFormat="1" ht="15.75">
      <c r="A25" s="48" t="s">
        <v>54</v>
      </c>
      <c r="B25" s="48"/>
      <c r="C25" s="48"/>
      <c r="D25" s="48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</row>
    <row r="26" spans="1:100" s="16" customFormat="1" ht="31.5" customHeight="1">
      <c r="A26" s="49" t="s">
        <v>51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1"/>
    </row>
    <row r="27" spans="1:100" ht="15.75">
      <c r="A27" s="48" t="s">
        <v>42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</row>
    <row r="28" spans="1:100" ht="15.75">
      <c r="A28" s="48" t="s">
        <v>47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</row>
    <row r="29" spans="1:100" ht="15.75">
      <c r="A29" s="50" t="s">
        <v>52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8"/>
    </row>
    <row r="30" spans="1:100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8"/>
    </row>
    <row r="31" spans="1:100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8"/>
    </row>
    <row r="32" spans="1:100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18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1:18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</sheetData>
  <mergeCells count="14">
    <mergeCell ref="A27:R27"/>
    <mergeCell ref="A28:R28"/>
    <mergeCell ref="A26:R26"/>
    <mergeCell ref="A1:R1"/>
    <mergeCell ref="A4:R4"/>
    <mergeCell ref="A6:R6"/>
    <mergeCell ref="A9:R9"/>
    <mergeCell ref="A10:R10"/>
    <mergeCell ref="A7:R7"/>
    <mergeCell ref="A12:R12"/>
    <mergeCell ref="A13:R13"/>
    <mergeCell ref="A18:R18"/>
    <mergeCell ref="A19:R19"/>
    <mergeCell ref="A25:D25"/>
  </mergeCells>
  <pageMargins left="0.70069444444444495" right="0.70069444444444495" top="0.75138888888888899" bottom="0.75138888888888899" header="0.29861111111111099" footer="0.29861111111111099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2024-04-23T08:28:14Z</cp:lastPrinted>
  <dcterms:created xsi:type="dcterms:W3CDTF">2019-12-12T05:59:00Z</dcterms:created>
  <dcterms:modified xsi:type="dcterms:W3CDTF">2024-07-16T06:59:03Z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375074983AFE454C9C717B961EDA7B8B</vt:lpwstr>
  </property>
  <property fmtid="{D5CDD505-2E9C-101B-9397-08002B2CF9AE}" pid="3" name="KSOProductBuildVer">
    <vt:lpwstr>1033-11.2.0.10443</vt:lpwstr>
  </property>
</Properties>
</file>